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26m01pc074\2023-2024 okul sporlari\FİKSTÜRLER\FUTBOL\"/>
    </mc:Choice>
  </mc:AlternateContent>
  <bookViews>
    <workbookView xWindow="0" yWindow="0" windowWidth="20490" windowHeight="7560" firstSheet="1" activeTab="1"/>
  </bookViews>
  <sheets>
    <sheet name="KAYIT" sheetId="2" state="hidden" r:id="rId1"/>
    <sheet name="YILDIZ ERKEK " sheetId="1" r:id="rId2"/>
    <sheet name="Sayfa3" sheetId="3" state="hidden" r:id="rId3"/>
    <sheet name="Sayfa1" sheetId="4" state="hidden" r:id="rId4"/>
  </sheets>
  <definedNames>
    <definedName name="_xlnm.Print_Area" localSheetId="1">'YILDIZ ERKEK '!$A$1:$BR$54</definedName>
  </definedNames>
  <calcPr calcId="152511"/>
</workbook>
</file>

<file path=xl/calcChain.xml><?xml version="1.0" encoding="utf-8"?>
<calcChain xmlns="http://schemas.openxmlformats.org/spreadsheetml/2006/main">
  <c r="E15" i="3" l="1"/>
  <c r="B15" i="3"/>
  <c r="W34" i="1"/>
  <c r="W35" i="1"/>
  <c r="C76" i="2"/>
  <c r="C78" i="2"/>
  <c r="C69" i="2"/>
  <c r="C71" i="2"/>
  <c r="C68" i="2"/>
  <c r="C70" i="2"/>
  <c r="Q11" i="4"/>
  <c r="M11" i="4"/>
  <c r="E14" i="3" s="1"/>
  <c r="I11" i="4"/>
  <c r="E11" i="4"/>
  <c r="Q10" i="4"/>
  <c r="M10" i="4"/>
  <c r="I10" i="4"/>
  <c r="E10" i="4"/>
  <c r="Q9" i="4"/>
  <c r="M9" i="4"/>
  <c r="E12" i="3" s="1"/>
  <c r="I9" i="4"/>
  <c r="E9" i="4"/>
  <c r="Q8" i="4"/>
  <c r="M8" i="4"/>
  <c r="I8" i="4"/>
  <c r="E8" i="4"/>
  <c r="Q6" i="4"/>
  <c r="C31" i="2" s="1"/>
  <c r="M6" i="4"/>
  <c r="C23" i="2" s="1"/>
  <c r="I6" i="4"/>
  <c r="E7" i="3" s="1"/>
  <c r="E6" i="4"/>
  <c r="B7" i="3" s="1"/>
  <c r="Q5" i="4"/>
  <c r="C30" i="2" s="1"/>
  <c r="M5" i="4"/>
  <c r="C22" i="2" s="1"/>
  <c r="I5" i="4"/>
  <c r="E6" i="3" s="1"/>
  <c r="E5" i="4"/>
  <c r="B6" i="3" s="1"/>
  <c r="Q4" i="4"/>
  <c r="K5" i="3" s="1"/>
  <c r="C29" i="2" s="1"/>
  <c r="W22" i="1" s="1"/>
  <c r="M4" i="4"/>
  <c r="H5" i="3" s="1"/>
  <c r="C21" i="2" s="1"/>
  <c r="I4" i="4"/>
  <c r="E5" i="3" s="1"/>
  <c r="C13" i="2" s="1"/>
  <c r="AL23" i="1" s="1"/>
  <c r="E4" i="4"/>
  <c r="B5" i="3" s="1"/>
  <c r="C5" i="2" s="1"/>
  <c r="AL19" i="1" s="1"/>
  <c r="Q3" i="4"/>
  <c r="K4" i="3" s="1"/>
  <c r="C28" i="2" s="1"/>
  <c r="M3" i="4"/>
  <c r="H4" i="3" s="1"/>
  <c r="C20" i="2" s="1"/>
  <c r="I3" i="4"/>
  <c r="E4" i="3" s="1"/>
  <c r="C12" i="2" s="1"/>
  <c r="AL24" i="1" s="1"/>
  <c r="E3" i="4"/>
  <c r="B4" i="3" s="1"/>
  <c r="C4" i="2" s="1"/>
  <c r="AL20" i="1" s="1"/>
  <c r="Q2" i="4"/>
  <c r="K3" i="3" s="1"/>
  <c r="C27" i="2" s="1"/>
  <c r="AL22" i="1" s="1"/>
  <c r="M2" i="4"/>
  <c r="H3" i="3" s="1"/>
  <c r="I2" i="4"/>
  <c r="E3" i="3" s="1"/>
  <c r="C11" i="2" s="1"/>
  <c r="W23" i="1" s="1"/>
  <c r="E2" i="4"/>
  <c r="B3" i="3" s="1"/>
  <c r="C75" i="2"/>
  <c r="C77" i="2"/>
  <c r="C79" i="2"/>
  <c r="C80" i="2"/>
  <c r="C67" i="2"/>
  <c r="C72" i="2"/>
  <c r="C32" i="2"/>
  <c r="C24" i="2"/>
  <c r="C16" i="2"/>
  <c r="C8" i="2"/>
  <c r="W36" i="1"/>
  <c r="C7" i="2" l="1"/>
  <c r="C19" i="2"/>
  <c r="C3" i="2"/>
  <c r="C6" i="2"/>
  <c r="C14" i="2"/>
  <c r="C15" i="2"/>
  <c r="B13" i="3"/>
  <c r="B11" i="3"/>
  <c r="B14" i="3"/>
  <c r="B12" i="3"/>
  <c r="E13" i="3"/>
  <c r="E11" i="3"/>
  <c r="W17" i="1"/>
  <c r="AL17" i="1"/>
  <c r="P5" i="1"/>
  <c r="W15" i="1"/>
  <c r="P6" i="1"/>
  <c r="AL12" i="1"/>
  <c r="AP6" i="1"/>
  <c r="P7" i="1"/>
  <c r="W27" i="1"/>
  <c r="W31" i="1"/>
  <c r="AL16" i="1"/>
  <c r="AC6" i="1"/>
  <c r="AL13" i="1"/>
  <c r="C6" i="1"/>
  <c r="W16" i="1"/>
  <c r="W30" i="1"/>
  <c r="C7" i="1"/>
  <c r="AP5" i="1"/>
  <c r="W13" i="1"/>
  <c r="AC7" i="1"/>
  <c r="AP7" i="1"/>
  <c r="W12" i="1"/>
  <c r="C8" i="1" l="1"/>
  <c r="W20" i="1"/>
  <c r="AC5" i="1"/>
  <c r="P8" i="1"/>
  <c r="W24" i="1"/>
  <c r="W11" i="1"/>
  <c r="W19" i="1"/>
  <c r="AL15" i="1"/>
  <c r="AL30" i="1"/>
  <c r="C5" i="1"/>
  <c r="AL11" i="1"/>
  <c r="AL27" i="1"/>
  <c r="AL29" i="1"/>
  <c r="W26" i="1"/>
  <c r="AL26" i="1"/>
  <c r="W29" i="1"/>
  <c r="AL31" i="1"/>
</calcChain>
</file>

<file path=xl/sharedStrings.xml><?xml version="1.0" encoding="utf-8"?>
<sst xmlns="http://schemas.openxmlformats.org/spreadsheetml/2006/main" count="367" uniqueCount="166">
  <si>
    <t>A GRUBU</t>
  </si>
  <si>
    <t>B GRUBU</t>
  </si>
  <si>
    <t>C GRUBU</t>
  </si>
  <si>
    <t>D GRUBU</t>
  </si>
  <si>
    <t>E GRUBU</t>
  </si>
  <si>
    <t>F GRUBU</t>
  </si>
  <si>
    <t>G GRUBU</t>
  </si>
  <si>
    <t>H GRUBU</t>
  </si>
  <si>
    <t>I GRUBU</t>
  </si>
  <si>
    <t>J GRUBU</t>
  </si>
  <si>
    <t>K GRUBU</t>
  </si>
  <si>
    <t>L GRUBU</t>
  </si>
  <si>
    <t>TARİH</t>
  </si>
  <si>
    <t>SAAT</t>
  </si>
  <si>
    <t>YER</t>
  </si>
  <si>
    <t>KTG</t>
  </si>
  <si>
    <t>TAKIMLAR</t>
  </si>
  <si>
    <t>SONUÇ</t>
  </si>
  <si>
    <t>FİNAL</t>
  </si>
  <si>
    <t>M GRUBU</t>
  </si>
  <si>
    <t>N GRUBU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</si>
  <si>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</si>
  <si>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</si>
  <si>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</si>
  <si>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</si>
  <si>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</si>
  <si>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</si>
  <si>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</si>
  <si>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</si>
  <si>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</si>
  <si>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</si>
  <si>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</si>
  <si>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</si>
  <si>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</si>
  <si>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</si>
  <si>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</si>
  <si>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</si>
  <si>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</si>
  <si>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</si>
  <si>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</si>
  <si>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</si>
  <si>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</si>
  <si>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</si>
  <si>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</si>
  <si>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</si>
  <si>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</si>
  <si>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</si>
  <si>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</si>
  <si>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</si>
  <si>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</si>
  <si>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</si>
  <si>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</si>
  <si>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</si>
  <si>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</si>
  <si>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</si>
  <si>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</si>
  <si>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F6</t>
  </si>
  <si>
    <t>G1</t>
  </si>
  <si>
    <t>G2</t>
  </si>
  <si>
    <t>G3</t>
  </si>
  <si>
    <t>G4</t>
  </si>
  <si>
    <t>G5</t>
  </si>
  <si>
    <t>G6</t>
  </si>
  <si>
    <t>H1</t>
  </si>
  <si>
    <t>H2</t>
  </si>
  <si>
    <t>H3</t>
  </si>
  <si>
    <t>H4</t>
  </si>
  <si>
    <t>H5</t>
  </si>
  <si>
    <t>H6</t>
  </si>
  <si>
    <t>I1</t>
  </si>
  <si>
    <t>I2</t>
  </si>
  <si>
    <t>I3</t>
  </si>
  <si>
    <t>I4</t>
  </si>
  <si>
    <t>I5</t>
  </si>
  <si>
    <t>I6</t>
  </si>
  <si>
    <t>J1</t>
  </si>
  <si>
    <t>J2</t>
  </si>
  <si>
    <t>J3</t>
  </si>
  <si>
    <t>J4</t>
  </si>
  <si>
    <t>J5</t>
  </si>
  <si>
    <t>J6</t>
  </si>
  <si>
    <t>K1</t>
  </si>
  <si>
    <t>K2</t>
  </si>
  <si>
    <t>K3</t>
  </si>
  <si>
    <t>K4</t>
  </si>
  <si>
    <t>K5</t>
  </si>
  <si>
    <t>K6</t>
  </si>
  <si>
    <t>L1</t>
  </si>
  <si>
    <t>L2</t>
  </si>
  <si>
    <t>L3</t>
  </si>
  <si>
    <t>L4</t>
  </si>
  <si>
    <t>L5</t>
  </si>
  <si>
    <t>L6</t>
  </si>
  <si>
    <t>M1</t>
  </si>
  <si>
    <t>M2</t>
  </si>
  <si>
    <t>M3</t>
  </si>
  <si>
    <t>M4</t>
  </si>
  <si>
    <t>M5</t>
  </si>
  <si>
    <t>M6</t>
  </si>
  <si>
    <t>N1</t>
  </si>
  <si>
    <t>N2</t>
  </si>
  <si>
    <t>N3</t>
  </si>
  <si>
    <t>N4</t>
  </si>
  <si>
    <t>N5</t>
  </si>
  <si>
    <t>N6</t>
  </si>
  <si>
    <t>KATILAN TAKIMLAR</t>
  </si>
  <si>
    <t>A GURUBU</t>
  </si>
  <si>
    <t>B GURUBU</t>
  </si>
  <si>
    <t>C GURUBU</t>
  </si>
  <si>
    <t>D GURUBU</t>
  </si>
  <si>
    <t>E GURUBU</t>
  </si>
  <si>
    <t>F GURUBU</t>
  </si>
  <si>
    <t>G GURUBU</t>
  </si>
  <si>
    <t>H GURUBU</t>
  </si>
  <si>
    <t>I</t>
  </si>
  <si>
    <t>J</t>
  </si>
  <si>
    <t>K</t>
  </si>
  <si>
    <t>L</t>
  </si>
  <si>
    <t>1. MAÇ</t>
  </si>
  <si>
    <t>2. MAÇ</t>
  </si>
  <si>
    <t>3. MAÇ</t>
  </si>
  <si>
    <t>4. MAÇ</t>
  </si>
  <si>
    <t>3. LÜK- 4. LÜK</t>
  </si>
  <si>
    <t>D1/A2</t>
  </si>
  <si>
    <t>B1/C2</t>
  </si>
  <si>
    <t>GRUP</t>
  </si>
  <si>
    <t>B1-C2</t>
  </si>
  <si>
    <t>D1-A2</t>
  </si>
  <si>
    <t>YARI FİNAL</t>
  </si>
  <si>
    <t xml:space="preserve"> FİNAL</t>
  </si>
  <si>
    <t>Y.ERK</t>
  </si>
  <si>
    <t>2023-2024 EĞİTİM ÖĞRETİM YILI FUTBOL YILDIZ ERKEK
FİKSTÜRÜ</t>
  </si>
  <si>
    <t>ORG. HALİL SÖZER O.O</t>
  </si>
  <si>
    <t>SABRİ KILIÇOĞLU O.O</t>
  </si>
  <si>
    <t>DR MUSTAFA ÇAMKORU O.O</t>
  </si>
  <si>
    <t>AHMET SEZER O.O</t>
  </si>
  <si>
    <t>ATATÜRK O.O</t>
  </si>
  <si>
    <t>Ş. ALİ GAFFAR OKKAN O.O</t>
  </si>
  <si>
    <t>ATA O.O</t>
  </si>
  <si>
    <t>MELAHAT ÜNÜGÜR O.O</t>
  </si>
  <si>
    <t>MEHMET GEDİK O.O</t>
  </si>
  <si>
    <t>F.S.MEHMET  İHO</t>
  </si>
  <si>
    <t>HIZIR BEY İHO</t>
  </si>
  <si>
    <t>M. AKİF ERSOY O.O</t>
  </si>
  <si>
    <t>Ö.ETKİN KOLEJİ O.O</t>
  </si>
  <si>
    <t>Ö. MBA O.O</t>
  </si>
  <si>
    <t>A1/D2</t>
  </si>
  <si>
    <t>C1/B2</t>
  </si>
  <si>
    <t>A1-D2</t>
  </si>
  <si>
    <t>C1-B2</t>
  </si>
  <si>
    <t>1-2</t>
  </si>
  <si>
    <t>3-4</t>
  </si>
  <si>
    <t>A.TEMEL FUTBOL S.</t>
  </si>
  <si>
    <t>GRUPLARDAN ÇIKAN İLK İKİ TAKIMA GÖRE</t>
  </si>
  <si>
    <t xml:space="preserve"> 6-5</t>
  </si>
  <si>
    <t xml:space="preserve"> 4-5</t>
  </si>
  <si>
    <t>HÜK.</t>
  </si>
  <si>
    <t>MELAHAT ÜNÜGÜR O.O.</t>
  </si>
  <si>
    <t>M. AKİF ERSOY O.O.</t>
  </si>
  <si>
    <t>ATA O.O.</t>
  </si>
  <si>
    <t>F.S. MEHMET İHO</t>
  </si>
  <si>
    <t>AHMET SEZER O.O.</t>
  </si>
  <si>
    <t>ORG. HALİL SÖZER O.O.</t>
  </si>
  <si>
    <t>MELAHAT ÜNÜGÜR O. O.</t>
  </si>
  <si>
    <t>AHMET SEZER O. O.</t>
  </si>
  <si>
    <t>F. S. MEHMET İHO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</si>
</sst>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3" tint="0.39997558519241921"/>
      <name val="Cambria"/>
      <family val="1"/>
      <charset val="162"/>
      <scheme val="major"/>
    </font>
    <font>
      <b/>
      <sz val="12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4">
    <xf numFmtId="0" fontId="0" fillId="0" borderId="0" xfId="0"/>
    <xf numFmtId="0" fontId="0" fillId="0" borderId="0" xfId="0"/>
    <xf numFmtId="0" fontId="0" fillId="33" borderId="0" xfId="0" applyFill="1"/>
    <xf numFmtId="0" fontId="20" fillId="34" borderId="0" xfId="0" applyFont="1" applyFill="1"/>
    <xf numFmtId="0" fontId="16" fillId="34" borderId="0" xfId="0" applyFont="1" applyFill="1"/>
    <xf numFmtId="0" fontId="0" fillId="34" borderId="0" xfId="0" applyFill="1"/>
    <xf numFmtId="0" fontId="0" fillId="35" borderId="0" xfId="0" applyFill="1"/>
    <xf numFmtId="0" fontId="16" fillId="36" borderId="10" xfId="0" applyFont="1" applyFill="1" applyBorder="1" applyAlignment="1">
      <alignment horizontal="center" vertical="center"/>
    </xf>
    <xf numFmtId="14" fontId="0" fillId="36" borderId="0" xfId="0" applyNumberFormat="1" applyFill="1" applyBorder="1" applyAlignment="1"/>
    <xf numFmtId="0" fontId="22" fillId="36" borderId="11" xfId="0" applyFont="1" applyFill="1" applyBorder="1" applyAlignment="1"/>
    <xf numFmtId="0" fontId="22" fillId="36" borderId="12" xfId="0" applyFont="1" applyFill="1" applyBorder="1" applyAlignment="1"/>
    <xf numFmtId="0" fontId="22" fillId="36" borderId="13" xfId="0" applyFont="1" applyFill="1" applyBorder="1" applyAlignment="1"/>
    <xf numFmtId="0" fontId="22" fillId="34" borderId="0" xfId="0" applyFont="1" applyFill="1"/>
    <xf numFmtId="0" fontId="22" fillId="36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36" borderId="10" xfId="0" applyFont="1" applyFill="1" applyBorder="1" applyAlignment="1"/>
    <xf numFmtId="0" fontId="0" fillId="0" borderId="0" xfId="0"/>
    <xf numFmtId="0" fontId="0" fillId="0" borderId="0" xfId="0" applyFont="1" applyAlignment="1"/>
    <xf numFmtId="0" fontId="16" fillId="36" borderId="0" xfId="0" applyFont="1" applyFill="1" applyBorder="1" applyAlignment="1">
      <alignment horizontal="center" vertical="center"/>
    </xf>
    <xf numFmtId="0" fontId="0" fillId="40" borderId="0" xfId="0" applyFill="1"/>
    <xf numFmtId="0" fontId="0" fillId="43" borderId="16" xfId="0" applyFill="1" applyBorder="1"/>
    <xf numFmtId="0" fontId="24" fillId="40" borderId="0" xfId="0" applyFont="1" applyFill="1"/>
    <xf numFmtId="0" fontId="24" fillId="43" borderId="16" xfId="0" applyFont="1" applyFill="1" applyBorder="1"/>
    <xf numFmtId="0" fontId="0" fillId="0" borderId="0" xfId="0" applyFill="1"/>
    <xf numFmtId="14" fontId="16" fillId="36" borderId="0" xfId="0" applyNumberFormat="1" applyFont="1" applyFill="1" applyBorder="1" applyAlignment="1"/>
    <xf numFmtId="0" fontId="25" fillId="40" borderId="0" xfId="0" applyFont="1" applyFill="1"/>
    <xf numFmtId="0" fontId="25" fillId="0" borderId="0" xfId="0" applyFont="1"/>
    <xf numFmtId="0" fontId="25" fillId="43" borderId="16" xfId="0" applyFont="1" applyFill="1" applyBorder="1"/>
    <xf numFmtId="0" fontId="26" fillId="0" borderId="0" xfId="0" applyFont="1"/>
    <xf numFmtId="0" fontId="25" fillId="41" borderId="0" xfId="0" applyFont="1" applyFill="1"/>
    <xf numFmtId="0" fontId="26" fillId="0" borderId="16" xfId="0" applyFont="1" applyFill="1" applyBorder="1"/>
    <xf numFmtId="0" fontId="26" fillId="0" borderId="0" xfId="0" applyFont="1" applyFill="1"/>
    <xf numFmtId="0" fontId="26" fillId="0" borderId="0" xfId="0" applyFont="1" applyFill="1" applyBorder="1"/>
    <xf numFmtId="0" fontId="27" fillId="39" borderId="0" xfId="0" applyFont="1" applyFill="1"/>
    <xf numFmtId="0" fontId="27" fillId="42" borderId="11" xfId="0" applyFont="1" applyFill="1" applyBorder="1"/>
    <xf numFmtId="0" fontId="27" fillId="42" borderId="10" xfId="0" applyFont="1" applyFill="1" applyBorder="1"/>
    <xf numFmtId="0" fontId="28" fillId="42" borderId="10" xfId="0" applyFont="1" applyFill="1" applyBorder="1"/>
    <xf numFmtId="0" fontId="28" fillId="42" borderId="11" xfId="0" applyFont="1" applyFill="1" applyBorder="1"/>
    <xf numFmtId="0" fontId="27" fillId="0" borderId="10" xfId="0" applyFont="1" applyFill="1" applyBorder="1"/>
    <xf numFmtId="0" fontId="27" fillId="0" borderId="0" xfId="0" applyFont="1" applyFill="1"/>
    <xf numFmtId="0" fontId="27" fillId="0" borderId="0" xfId="0" applyFont="1"/>
    <xf numFmtId="0" fontId="27" fillId="42" borderId="11" xfId="0" applyFont="1" applyFill="1" applyBorder="1" applyProtection="1">
      <protection locked="0"/>
    </xf>
    <xf numFmtId="0" fontId="25" fillId="43" borderId="16" xfId="0" applyFont="1" applyFill="1" applyBorder="1" applyProtection="1">
      <protection locked="0"/>
    </xf>
    <xf numFmtId="0" fontId="27" fillId="42" borderId="10" xfId="0" applyFont="1" applyFill="1" applyBorder="1" applyProtection="1">
      <protection locked="0"/>
    </xf>
    <xf numFmtId="0" fontId="0" fillId="0" borderId="0" xfId="0" applyBorder="1"/>
    <xf numFmtId="0" fontId="0" fillId="42" borderId="0" xfId="0" applyFill="1" applyBorder="1"/>
    <xf numFmtId="0" fontId="0" fillId="0" borderId="0" xfId="0" applyBorder="1" applyAlignment="1">
      <alignment horizontal="center"/>
    </xf>
    <xf numFmtId="0" fontId="29" fillId="38" borderId="16" xfId="0" applyFont="1" applyFill="1" applyBorder="1"/>
    <xf numFmtId="0" fontId="29" fillId="0" borderId="0" xfId="0" applyFont="1"/>
    <xf numFmtId="0" fontId="30" fillId="0" borderId="0" xfId="0" applyFont="1"/>
    <xf numFmtId="0" fontId="29" fillId="41" borderId="0" xfId="0" applyFont="1" applyFill="1"/>
    <xf numFmtId="0" fontId="30" fillId="0" borderId="16" xfId="0" applyFont="1" applyFill="1" applyBorder="1"/>
    <xf numFmtId="0" fontId="29" fillId="43" borderId="16" xfId="0" applyFont="1" applyFill="1" applyBorder="1" applyProtection="1">
      <protection locked="0"/>
    </xf>
    <xf numFmtId="0" fontId="29" fillId="40" borderId="0" xfId="0" applyFont="1" applyFill="1" applyProtection="1">
      <protection locked="0"/>
    </xf>
    <xf numFmtId="0" fontId="31" fillId="43" borderId="16" xfId="0" applyFont="1" applyFill="1" applyBorder="1" applyProtection="1">
      <protection locked="0"/>
    </xf>
    <xf numFmtId="0" fontId="32" fillId="40" borderId="0" xfId="0" applyFont="1" applyFill="1"/>
    <xf numFmtId="0" fontId="0" fillId="45" borderId="0" xfId="0" applyFill="1" applyBorder="1"/>
    <xf numFmtId="0" fontId="0" fillId="45" borderId="0" xfId="0" applyFill="1" applyBorder="1" applyAlignment="1">
      <alignment horizontal="center"/>
    </xf>
    <xf numFmtId="0" fontId="33" fillId="36" borderId="11" xfId="0" applyFont="1" applyFill="1" applyBorder="1" applyAlignment="1"/>
    <xf numFmtId="0" fontId="34" fillId="34" borderId="0" xfId="0" applyFont="1" applyFill="1"/>
    <xf numFmtId="0" fontId="16" fillId="0" borderId="0" xfId="0" applyFont="1"/>
    <xf numFmtId="0" fontId="20" fillId="36" borderId="11" xfId="0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/>
    </xf>
    <xf numFmtId="0" fontId="0" fillId="45" borderId="0" xfId="0" applyFill="1" applyBorder="1" applyAlignment="1">
      <alignment horizontal="left" vertical="center" shrinkToFit="1"/>
    </xf>
    <xf numFmtId="16" fontId="23" fillId="45" borderId="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 applyProtection="1">
      <alignment horizontal="center"/>
      <protection locked="0"/>
    </xf>
    <xf numFmtId="0" fontId="16" fillId="37" borderId="10" xfId="0" applyFont="1" applyFill="1" applyBorder="1" applyAlignment="1">
      <alignment horizontal="center"/>
    </xf>
    <xf numFmtId="0" fontId="16" fillId="37" borderId="11" xfId="0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/>
    </xf>
    <xf numFmtId="0" fontId="16" fillId="37" borderId="13" xfId="0" applyFont="1" applyFill="1" applyBorder="1" applyAlignment="1">
      <alignment horizontal="center"/>
    </xf>
    <xf numFmtId="0" fontId="0" fillId="36" borderId="10" xfId="0" applyFill="1" applyBorder="1" applyAlignment="1">
      <alignment horizontal="left" vertical="center" shrinkToFit="1"/>
    </xf>
    <xf numFmtId="0" fontId="16" fillId="36" borderId="11" xfId="0" applyFont="1" applyFill="1" applyBorder="1" applyAlignment="1" applyProtection="1">
      <alignment horizontal="center"/>
      <protection locked="0"/>
    </xf>
    <xf numFmtId="0" fontId="16" fillId="36" borderId="13" xfId="0" applyFont="1" applyFill="1" applyBorder="1" applyAlignment="1" applyProtection="1">
      <alignment horizontal="center"/>
      <protection locked="0"/>
    </xf>
    <xf numFmtId="16" fontId="23" fillId="36" borderId="11" xfId="0" applyNumberFormat="1" applyFont="1" applyFill="1" applyBorder="1" applyAlignment="1">
      <alignment horizontal="center" vertical="center"/>
    </xf>
    <xf numFmtId="16" fontId="23" fillId="36" borderId="13" xfId="0" applyNumberFormat="1" applyFont="1" applyFill="1" applyBorder="1" applyAlignment="1">
      <alignment horizontal="center" vertical="center"/>
    </xf>
    <xf numFmtId="14" fontId="0" fillId="36" borderId="10" xfId="0" applyNumberFormat="1" applyFill="1" applyBorder="1" applyAlignment="1" applyProtection="1">
      <alignment horizontal="center" vertical="center"/>
      <protection locked="0"/>
    </xf>
    <xf numFmtId="20" fontId="0" fillId="36" borderId="10" xfId="0" applyNumberFormat="1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18" fillId="36" borderId="10" xfId="0" applyFont="1" applyFill="1" applyBorder="1" applyAlignment="1" applyProtection="1">
      <alignment horizontal="center"/>
      <protection locked="0"/>
    </xf>
    <xf numFmtId="14" fontId="14" fillId="36" borderId="10" xfId="0" applyNumberFormat="1" applyFont="1" applyFill="1" applyBorder="1" applyAlignment="1" applyProtection="1">
      <alignment horizontal="center"/>
      <protection locked="0"/>
    </xf>
    <xf numFmtId="0" fontId="14" fillId="36" borderId="10" xfId="0" applyFont="1" applyFill="1" applyBorder="1" applyAlignment="1" applyProtection="1">
      <alignment horizontal="center"/>
      <protection locked="0"/>
    </xf>
    <xf numFmtId="49" fontId="22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 horizontal="center"/>
      <protection locked="0"/>
    </xf>
    <xf numFmtId="0" fontId="16" fillId="36" borderId="10" xfId="0" applyFont="1" applyFill="1" applyBorder="1" applyAlignment="1" applyProtection="1">
      <alignment horizontal="center" vertical="center" shrinkToFit="1"/>
      <protection locked="0"/>
    </xf>
    <xf numFmtId="49" fontId="36" fillId="36" borderId="10" xfId="0" applyNumberFormat="1" applyFont="1" applyFill="1" applyBorder="1" applyAlignment="1" applyProtection="1">
      <alignment horizontal="center" vertical="center"/>
      <protection locked="0"/>
    </xf>
    <xf numFmtId="14" fontId="0" fillId="36" borderId="10" xfId="0" applyNumberFormat="1" applyFill="1" applyBorder="1" applyAlignment="1" applyProtection="1">
      <alignment horizontal="center"/>
      <protection locked="0"/>
    </xf>
    <xf numFmtId="20" fontId="14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2" xfId="0" applyFill="1" applyBorder="1" applyAlignment="1" applyProtection="1">
      <alignment horizontal="center" vertical="center" shrinkToFit="1"/>
      <protection locked="0"/>
    </xf>
    <xf numFmtId="0" fontId="0" fillId="36" borderId="13" xfId="0" applyFill="1" applyBorder="1" applyAlignment="1" applyProtection="1">
      <alignment horizontal="center" vertical="center" shrinkToFit="1"/>
      <protection locked="0"/>
    </xf>
    <xf numFmtId="49" fontId="0" fillId="36" borderId="10" xfId="0" applyNumberFormat="1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 shrinkToFit="1"/>
      <protection locked="0"/>
    </xf>
    <xf numFmtId="14" fontId="16" fillId="42" borderId="10" xfId="0" applyNumberFormat="1" applyFont="1" applyFill="1" applyBorder="1" applyAlignment="1">
      <alignment horizontal="center"/>
    </xf>
    <xf numFmtId="14" fontId="0" fillId="44" borderId="10" xfId="0" applyNumberFormat="1" applyFill="1" applyBorder="1" applyAlignment="1">
      <alignment horizontal="center"/>
    </xf>
    <xf numFmtId="16" fontId="0" fillId="36" borderId="10" xfId="0" applyNumberFormat="1" applyFill="1" applyBorder="1" applyAlignment="1" applyProtection="1">
      <alignment horizontal="center" vertical="center"/>
      <protection locked="0"/>
    </xf>
    <xf numFmtId="0" fontId="16" fillId="36" borderId="10" xfId="0" applyFont="1" applyFill="1" applyBorder="1" applyAlignment="1" applyProtection="1">
      <alignment horizontal="left" vertical="center" shrinkToFit="1"/>
      <protection locked="0"/>
    </xf>
    <xf numFmtId="16" fontId="23" fillId="36" borderId="14" xfId="0" applyNumberFormat="1" applyFont="1" applyFill="1" applyBorder="1" applyAlignment="1">
      <alignment horizontal="center" vertical="center"/>
    </xf>
    <xf numFmtId="16" fontId="23" fillId="36" borderId="15" xfId="0" applyNumberFormat="1" applyFont="1" applyFill="1" applyBorder="1" applyAlignment="1">
      <alignment horizontal="center" vertical="center"/>
    </xf>
    <xf numFmtId="14" fontId="23" fillId="36" borderId="10" xfId="0" applyNumberFormat="1" applyFont="1" applyFill="1" applyBorder="1" applyAlignment="1" applyProtection="1">
      <alignment horizontal="center" vertical="center"/>
      <protection locked="0"/>
    </xf>
    <xf numFmtId="20" fontId="23" fillId="36" borderId="10" xfId="0" applyNumberFormat="1" applyFont="1" applyFill="1" applyBorder="1" applyAlignment="1" applyProtection="1">
      <alignment horizontal="center" vertical="center"/>
      <protection locked="0"/>
    </xf>
    <xf numFmtId="0" fontId="23" fillId="36" borderId="10" xfId="0" applyFont="1" applyFill="1" applyBorder="1" applyAlignment="1" applyProtection="1">
      <alignment horizontal="center"/>
      <protection locked="0"/>
    </xf>
    <xf numFmtId="0" fontId="35" fillId="36" borderId="10" xfId="0" applyFont="1" applyFill="1" applyBorder="1" applyAlignment="1" applyProtection="1">
      <alignment horizontal="center"/>
      <protection locked="0"/>
    </xf>
    <xf numFmtId="0" fontId="23" fillId="36" borderId="10" xfId="0" applyFont="1" applyFill="1" applyBorder="1" applyAlignment="1">
      <alignment horizontal="left" vertical="center" shrinkToFit="1"/>
    </xf>
    <xf numFmtId="0" fontId="0" fillId="36" borderId="11" xfId="0" applyFill="1" applyBorder="1" applyAlignment="1">
      <alignment horizontal="left" vertical="center" shrinkToFit="1"/>
    </xf>
    <xf numFmtId="0" fontId="0" fillId="36" borderId="12" xfId="0" applyFill="1" applyBorder="1" applyAlignment="1">
      <alignment horizontal="left" vertical="center" shrinkToFit="1"/>
    </xf>
    <xf numFmtId="0" fontId="0" fillId="36" borderId="13" xfId="0" applyFill="1" applyBorder="1" applyAlignment="1">
      <alignment horizontal="left" vertical="center" shrinkToFit="1"/>
    </xf>
    <xf numFmtId="0" fontId="19" fillId="33" borderId="0" xfId="0" applyFont="1" applyFill="1" applyAlignment="1">
      <alignment horizontal="center" vertical="center" wrapText="1"/>
    </xf>
    <xf numFmtId="0" fontId="21" fillId="35" borderId="0" xfId="0" applyFont="1" applyFill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5" fillId="41" borderId="0" xfId="0" applyFont="1" applyFill="1" applyAlignment="1">
      <alignment horizontal="center"/>
    </xf>
    <xf numFmtId="0" fontId="0" fillId="36" borderId="11" xfId="0" applyFill="1" applyBorder="1" applyAlignment="1" applyProtection="1">
      <protection locked="0"/>
    </xf>
    <xf numFmtId="0" fontId="0" fillId="36" borderId="13" xfId="0" applyFill="1" applyBorder="1" applyAlignment="1" applyProtection="1">
      <protection locked="0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114301</xdr:colOff>
      <xdr:row>6</xdr:row>
      <xdr:rowOff>152401</xdr:rowOff>
    </xdr:from>
    <xdr:to>
      <xdr:col>56</xdr:col>
      <xdr:colOff>114302</xdr:colOff>
      <xdr:row>8</xdr:row>
      <xdr:rowOff>0</xdr:rowOff>
    </xdr:to>
    <xdr:cxnSp macro="">
      <xdr:nvCxnSpPr>
        <xdr:cNvPr id="3" name="2 Düz Ok Bağlayıcısı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 rot="5400000">
          <a:off x="8367713" y="1719264"/>
          <a:ext cx="409577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9528</xdr:colOff>
      <xdr:row>3</xdr:row>
      <xdr:rowOff>95253</xdr:rowOff>
    </xdr:from>
    <xdr:to>
      <xdr:col>59</xdr:col>
      <xdr:colOff>19051</xdr:colOff>
      <xdr:row>5</xdr:row>
      <xdr:rowOff>66675</xdr:rowOff>
    </xdr:to>
    <xdr:cxnSp macro="">
      <xdr:nvCxnSpPr>
        <xdr:cNvPr id="6" name="5 Düz Ok Bağlayıcısı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 rot="16200000" flipV="1">
          <a:off x="8691566" y="1052515"/>
          <a:ext cx="361947" cy="95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53</xdr:col>
      <xdr:colOff>116417</xdr:colOff>
      <xdr:row>0</xdr:row>
      <xdr:rowOff>10583</xdr:rowOff>
    </xdr:from>
    <xdr:to>
      <xdr:col>69</xdr:col>
      <xdr:colOff>74084</xdr:colOff>
      <xdr:row>9</xdr:row>
      <xdr:rowOff>169333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8667" y="10583"/>
          <a:ext cx="2159000" cy="209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2:C112"/>
  <sheetViews>
    <sheetView topLeftCell="B13" workbookViewId="0">
      <selection activeCell="C8" sqref="C3:C8"/>
    </sheetView>
  </sheetViews>
  <sheetFormatPr defaultRowHeight="15" x14ac:dyDescent="0.25"/>
  <cols>
    <col min="1" max="1" width="0" style="14" hidden="1" customWidth="1"/>
    <col min="2" max="2" width="3.140625" style="1" customWidth="1"/>
    <col min="3" max="3" width="30.7109375" style="1" customWidth="1"/>
    <col min="4" max="4" width="9.140625" customWidth="1"/>
    <col min="7" max="7" width="9.140625" customWidth="1"/>
    <col min="10" max="10" width="9.140625" customWidth="1"/>
    <col min="13" max="15" width="9.140625" customWidth="1"/>
  </cols>
  <sheetData>
    <row r="2" spans="1:3" ht="15.75" x14ac:dyDescent="0.25">
      <c r="B2" s="62" t="s">
        <v>0</v>
      </c>
      <c r="C2" s="63"/>
    </row>
    <row r="3" spans="1:3" x14ac:dyDescent="0.25">
      <c r="A3" s="14" t="s">
        <v>21</v>
      </c>
      <c r="B3" s="7">
        <v>1</v>
      </c>
      <c r="C3" s="16" t="str">
        <f>Sayfa3!B3</f>
        <v>Ö.ETKİN KOLEJİ O.O</v>
      </c>
    </row>
    <row r="4" spans="1:3" x14ac:dyDescent="0.25">
      <c r="A4" s="14" t="s">
        <v>22</v>
      </c>
      <c r="B4" s="7">
        <v>2</v>
      </c>
      <c r="C4" s="16" t="str">
        <f>Sayfa3!B4</f>
        <v>HIZIR BEY İHO</v>
      </c>
    </row>
    <row r="5" spans="1:3" x14ac:dyDescent="0.25">
      <c r="A5" s="14" t="s">
        <v>23</v>
      </c>
      <c r="B5" s="7">
        <v>3</v>
      </c>
      <c r="C5" s="16" t="str">
        <f>Sayfa3!B5</f>
        <v>ORG. HALİL SÖZER O.O</v>
      </c>
    </row>
    <row r="6" spans="1:3" x14ac:dyDescent="0.25">
      <c r="A6" s="15" t="s">
        <v>24</v>
      </c>
      <c r="B6" s="7">
        <v>4</v>
      </c>
      <c r="C6" s="16" t="str">
        <f>Sayfa3!B6</f>
        <v>MEHMET GEDİK O.O</v>
      </c>
    </row>
    <row r="7" spans="1:3" x14ac:dyDescent="0.25">
      <c r="A7" s="15" t="s">
        <v>25</v>
      </c>
      <c r="B7" s="7">
        <v>5</v>
      </c>
      <c r="C7" s="16" t="str">
        <f>Sayfa3!B7</f>
        <v/>
      </c>
    </row>
    <row r="8" spans="1:3" x14ac:dyDescent="0.25">
      <c r="A8" s="15" t="s">
        <v>26</v>
      </c>
      <c r="B8" s="7">
        <v>6</v>
      </c>
      <c r="C8" s="16" t="str">
        <f>Sayfa3!B8</f>
        <v>A6</v>
      </c>
    </row>
    <row r="10" spans="1:3" ht="15.75" x14ac:dyDescent="0.25">
      <c r="B10" s="62" t="s">
        <v>1</v>
      </c>
      <c r="C10" s="63"/>
    </row>
    <row r="11" spans="1:3" x14ac:dyDescent="0.25">
      <c r="A11" s="14" t="s">
        <v>27</v>
      </c>
      <c r="B11" s="7">
        <v>1</v>
      </c>
      <c r="C11" s="16" t="str">
        <f>Sayfa3!E3</f>
        <v>Ş. ALİ GAFFAR OKKAN O.O</v>
      </c>
    </row>
    <row r="12" spans="1:3" x14ac:dyDescent="0.25">
      <c r="A12" s="14" t="s">
        <v>28</v>
      </c>
      <c r="B12" s="7">
        <v>2</v>
      </c>
      <c r="C12" s="16" t="str">
        <f>Sayfa3!E4</f>
        <v>MELAHAT ÜNÜGÜR O.O</v>
      </c>
    </row>
    <row r="13" spans="1:3" x14ac:dyDescent="0.25">
      <c r="A13" s="14" t="s">
        <v>29</v>
      </c>
      <c r="B13" s="7">
        <v>3</v>
      </c>
      <c r="C13" s="16" t="str">
        <f>Sayfa3!E5</f>
        <v>SABRİ KILIÇOĞLU O.O</v>
      </c>
    </row>
    <row r="14" spans="1:3" x14ac:dyDescent="0.25">
      <c r="A14" s="15" t="s">
        <v>30</v>
      </c>
      <c r="B14" s="7">
        <v>4</v>
      </c>
      <c r="C14" s="16" t="str">
        <f>Sayfa3!E6</f>
        <v>F.S.MEHMET  İHO</v>
      </c>
    </row>
    <row r="15" spans="1:3" x14ac:dyDescent="0.25">
      <c r="A15" s="15" t="s">
        <v>31</v>
      </c>
      <c r="B15" s="7">
        <v>5</v>
      </c>
      <c r="C15" s="16" t="str">
        <f>Sayfa3!E7</f>
        <v/>
      </c>
    </row>
    <row r="16" spans="1:3" x14ac:dyDescent="0.25">
      <c r="A16" s="15" t="s">
        <v>32</v>
      </c>
      <c r="B16" s="7">
        <v>6</v>
      </c>
      <c r="C16" s="16" t="str">
        <f>Sayfa3!E8</f>
        <v>B6</v>
      </c>
    </row>
    <row r="18" spans="1:3" ht="15.75" x14ac:dyDescent="0.25">
      <c r="B18" s="62" t="s">
        <v>2</v>
      </c>
      <c r="C18" s="63"/>
    </row>
    <row r="19" spans="1:3" x14ac:dyDescent="0.25">
      <c r="A19" s="14" t="s">
        <v>33</v>
      </c>
      <c r="B19" s="7">
        <v>1</v>
      </c>
      <c r="C19" s="16" t="str">
        <f>Sayfa3!H3</f>
        <v>M. AKİF ERSOY O.O</v>
      </c>
    </row>
    <row r="20" spans="1:3" x14ac:dyDescent="0.25">
      <c r="A20" s="14" t="s">
        <v>34</v>
      </c>
      <c r="B20" s="7">
        <v>2</v>
      </c>
      <c r="C20" s="16" t="str">
        <f>Sayfa3!H4</f>
        <v>ATA O.O</v>
      </c>
    </row>
    <row r="21" spans="1:3" x14ac:dyDescent="0.25">
      <c r="A21" s="14" t="s">
        <v>35</v>
      </c>
      <c r="B21" s="7">
        <v>3</v>
      </c>
      <c r="C21" s="16" t="str">
        <f>Sayfa3!H5</f>
        <v>DR MUSTAFA ÇAMKORU O.O</v>
      </c>
    </row>
    <row r="22" spans="1:3" x14ac:dyDescent="0.25">
      <c r="A22" s="15" t="s">
        <v>36</v>
      </c>
      <c r="B22" s="7">
        <v>4</v>
      </c>
      <c r="C22" s="16">
        <f>Sayfa3!H6</f>
        <v>0</v>
      </c>
    </row>
    <row r="23" spans="1:3" x14ac:dyDescent="0.25">
      <c r="A23" s="15" t="s">
        <v>37</v>
      </c>
      <c r="B23" s="7">
        <v>5</v>
      </c>
      <c r="C23" s="16">
        <f>Sayfa3!H7</f>
        <v>0</v>
      </c>
    </row>
    <row r="24" spans="1:3" x14ac:dyDescent="0.25">
      <c r="A24" s="15" t="s">
        <v>38</v>
      </c>
      <c r="B24" s="7">
        <v>6</v>
      </c>
      <c r="C24" s="16">
        <f>Sayfa3!H8</f>
        <v>0</v>
      </c>
    </row>
    <row r="26" spans="1:3" ht="15.75" x14ac:dyDescent="0.25">
      <c r="B26" s="62" t="s">
        <v>3</v>
      </c>
      <c r="C26" s="63"/>
    </row>
    <row r="27" spans="1:3" x14ac:dyDescent="0.25">
      <c r="A27" s="14" t="s">
        <v>39</v>
      </c>
      <c r="B27" s="7">
        <v>1</v>
      </c>
      <c r="C27" s="16" t="str">
        <f>Sayfa3!K3</f>
        <v>ATATÜRK O.O</v>
      </c>
    </row>
    <row r="28" spans="1:3" x14ac:dyDescent="0.25">
      <c r="A28" s="14" t="s">
        <v>40</v>
      </c>
      <c r="B28" s="7">
        <v>2</v>
      </c>
      <c r="C28" s="16" t="str">
        <f>Sayfa3!K4</f>
        <v>Ö. MBA O.O</v>
      </c>
    </row>
    <row r="29" spans="1:3" x14ac:dyDescent="0.25">
      <c r="A29" s="14" t="s">
        <v>41</v>
      </c>
      <c r="B29" s="7">
        <v>3</v>
      </c>
      <c r="C29" s="16" t="str">
        <f>Sayfa3!K5</f>
        <v>AHMET SEZER O.O</v>
      </c>
    </row>
    <row r="30" spans="1:3" x14ac:dyDescent="0.25">
      <c r="A30" s="15" t="s">
        <v>42</v>
      </c>
      <c r="B30" s="7">
        <v>4</v>
      </c>
      <c r="C30" s="16">
        <f>Sayfa3!K6</f>
        <v>0</v>
      </c>
    </row>
    <row r="31" spans="1:3" x14ac:dyDescent="0.25">
      <c r="A31" s="15" t="s">
        <v>43</v>
      </c>
      <c r="B31" s="7">
        <v>5</v>
      </c>
      <c r="C31" s="16">
        <f>Sayfa3!K7</f>
        <v>0</v>
      </c>
    </row>
    <row r="32" spans="1:3" x14ac:dyDescent="0.25">
      <c r="A32" s="15" t="s">
        <v>44</v>
      </c>
      <c r="B32" s="7">
        <v>6</v>
      </c>
      <c r="C32" s="16">
        <f>Sayfa3!K8</f>
        <v>0</v>
      </c>
    </row>
    <row r="34" spans="1:3" ht="15.75" x14ac:dyDescent="0.25">
      <c r="B34" s="62" t="s">
        <v>4</v>
      </c>
      <c r="C34" s="63"/>
    </row>
    <row r="35" spans="1:3" x14ac:dyDescent="0.25">
      <c r="A35" s="14" t="s">
        <v>45</v>
      </c>
      <c r="B35" s="7">
        <v>1</v>
      </c>
      <c r="C35" s="16"/>
    </row>
    <row r="36" spans="1:3" x14ac:dyDescent="0.25">
      <c r="A36" s="14" t="s">
        <v>46</v>
      </c>
      <c r="B36" s="7">
        <v>2</v>
      </c>
      <c r="C36" s="16"/>
    </row>
    <row r="37" spans="1:3" x14ac:dyDescent="0.25">
      <c r="A37" s="14" t="s">
        <v>47</v>
      </c>
      <c r="B37" s="7">
        <v>3</v>
      </c>
      <c r="C37" s="16"/>
    </row>
    <row r="38" spans="1:3" x14ac:dyDescent="0.25">
      <c r="A38" s="15" t="s">
        <v>48</v>
      </c>
      <c r="B38" s="7">
        <v>4</v>
      </c>
      <c r="C38" s="16"/>
    </row>
    <row r="39" spans="1:3" x14ac:dyDescent="0.25">
      <c r="A39" s="15" t="s">
        <v>49</v>
      </c>
      <c r="B39" s="7">
        <v>5</v>
      </c>
      <c r="C39" s="16"/>
    </row>
    <row r="40" spans="1:3" x14ac:dyDescent="0.25">
      <c r="A40" s="15" t="s">
        <v>50</v>
      </c>
      <c r="B40" s="7">
        <v>6</v>
      </c>
      <c r="C40" s="16"/>
    </row>
    <row r="42" spans="1:3" ht="15.75" x14ac:dyDescent="0.25">
      <c r="B42" s="62" t="s">
        <v>5</v>
      </c>
      <c r="C42" s="63"/>
    </row>
    <row r="43" spans="1:3" x14ac:dyDescent="0.25">
      <c r="A43" s="14" t="s">
        <v>51</v>
      </c>
      <c r="B43" s="7">
        <v>1</v>
      </c>
      <c r="C43" s="16"/>
    </row>
    <row r="44" spans="1:3" x14ac:dyDescent="0.25">
      <c r="A44" s="14" t="s">
        <v>52</v>
      </c>
      <c r="B44" s="7">
        <v>2</v>
      </c>
      <c r="C44" s="16"/>
    </row>
    <row r="45" spans="1:3" x14ac:dyDescent="0.25">
      <c r="A45" s="14" t="s">
        <v>53</v>
      </c>
      <c r="B45" s="7">
        <v>3</v>
      </c>
      <c r="C45" s="16"/>
    </row>
    <row r="46" spans="1:3" x14ac:dyDescent="0.25">
      <c r="A46" s="15" t="s">
        <v>54</v>
      </c>
      <c r="B46" s="7">
        <v>4</v>
      </c>
      <c r="C46" s="16"/>
    </row>
    <row r="47" spans="1:3" x14ac:dyDescent="0.25">
      <c r="A47" s="15" t="s">
        <v>55</v>
      </c>
      <c r="B47" s="7">
        <v>5</v>
      </c>
      <c r="C47" s="16"/>
    </row>
    <row r="48" spans="1:3" x14ac:dyDescent="0.25">
      <c r="A48" s="15" t="s">
        <v>56</v>
      </c>
      <c r="B48" s="7">
        <v>6</v>
      </c>
      <c r="C48" s="16"/>
    </row>
    <row r="50" spans="1:3" ht="15.75" x14ac:dyDescent="0.25">
      <c r="B50" s="62" t="s">
        <v>6</v>
      </c>
      <c r="C50" s="63"/>
    </row>
    <row r="51" spans="1:3" x14ac:dyDescent="0.25">
      <c r="A51" s="14" t="s">
        <v>57</v>
      </c>
      <c r="B51" s="7">
        <v>1</v>
      </c>
      <c r="C51" s="16"/>
    </row>
    <row r="52" spans="1:3" x14ac:dyDescent="0.25">
      <c r="A52" s="14" t="s">
        <v>58</v>
      </c>
      <c r="B52" s="7">
        <v>2</v>
      </c>
      <c r="C52" s="16"/>
    </row>
    <row r="53" spans="1:3" x14ac:dyDescent="0.25">
      <c r="A53" s="14" t="s">
        <v>59</v>
      </c>
      <c r="B53" s="7">
        <v>3</v>
      </c>
      <c r="C53" s="16"/>
    </row>
    <row r="54" spans="1:3" x14ac:dyDescent="0.25">
      <c r="A54" s="15" t="s">
        <v>60</v>
      </c>
      <c r="B54" s="7">
        <v>4</v>
      </c>
      <c r="C54" s="16"/>
    </row>
    <row r="55" spans="1:3" x14ac:dyDescent="0.25">
      <c r="A55" s="15" t="s">
        <v>61</v>
      </c>
      <c r="B55" s="7">
        <v>5</v>
      </c>
      <c r="C55" s="16"/>
    </row>
    <row r="56" spans="1:3" x14ac:dyDescent="0.25">
      <c r="A56" s="15" t="s">
        <v>62</v>
      </c>
      <c r="B56" s="7">
        <v>6</v>
      </c>
      <c r="C56" s="16"/>
    </row>
    <row r="58" spans="1:3" ht="15.75" x14ac:dyDescent="0.25">
      <c r="B58" s="62" t="s">
        <v>7</v>
      </c>
      <c r="C58" s="63"/>
    </row>
    <row r="59" spans="1:3" x14ac:dyDescent="0.25">
      <c r="A59" s="14" t="s">
        <v>63</v>
      </c>
      <c r="B59" s="7">
        <v>1</v>
      </c>
      <c r="C59" s="16"/>
    </row>
    <row r="60" spans="1:3" x14ac:dyDescent="0.25">
      <c r="A60" s="14" t="s">
        <v>64</v>
      </c>
      <c r="B60" s="7">
        <v>2</v>
      </c>
      <c r="C60" s="16"/>
    </row>
    <row r="61" spans="1:3" x14ac:dyDescent="0.25">
      <c r="A61" s="14" t="s">
        <v>65</v>
      </c>
      <c r="B61" s="7">
        <v>3</v>
      </c>
      <c r="C61" s="16"/>
    </row>
    <row r="62" spans="1:3" x14ac:dyDescent="0.25">
      <c r="A62" s="15" t="s">
        <v>66</v>
      </c>
      <c r="B62" s="7">
        <v>4</v>
      </c>
      <c r="C62" s="16"/>
    </row>
    <row r="63" spans="1:3" x14ac:dyDescent="0.25">
      <c r="A63" s="15" t="s">
        <v>67</v>
      </c>
      <c r="B63" s="7">
        <v>5</v>
      </c>
      <c r="C63" s="16"/>
    </row>
    <row r="64" spans="1:3" x14ac:dyDescent="0.25">
      <c r="A64" s="15" t="s">
        <v>68</v>
      </c>
      <c r="B64" s="7">
        <v>6</v>
      </c>
      <c r="C64" s="16"/>
    </row>
    <row r="66" spans="1:3" ht="15.75" x14ac:dyDescent="0.25">
      <c r="B66" s="62" t="s">
        <v>8</v>
      </c>
      <c r="C66" s="63"/>
    </row>
    <row r="67" spans="1:3" x14ac:dyDescent="0.25">
      <c r="A67" s="14" t="s">
        <v>69</v>
      </c>
      <c r="B67" s="7">
        <v>1</v>
      </c>
      <c r="C67" s="16">
        <f>Sayfa3!K11</f>
        <v>0</v>
      </c>
    </row>
    <row r="68" spans="1:3" x14ac:dyDescent="0.25">
      <c r="A68" s="14" t="s">
        <v>70</v>
      </c>
      <c r="B68" s="7">
        <v>2</v>
      </c>
      <c r="C68" s="16">
        <f>Sayfa3!K12</f>
        <v>0</v>
      </c>
    </row>
    <row r="69" spans="1:3" x14ac:dyDescent="0.25">
      <c r="A69" s="14" t="s">
        <v>71</v>
      </c>
      <c r="B69" s="7">
        <v>3</v>
      </c>
      <c r="C69" s="16">
        <f>Sayfa3!K13</f>
        <v>0</v>
      </c>
    </row>
    <row r="70" spans="1:3" x14ac:dyDescent="0.25">
      <c r="A70" s="15" t="s">
        <v>72</v>
      </c>
      <c r="B70" s="7">
        <v>4</v>
      </c>
      <c r="C70" s="16">
        <f>Sayfa3!K14</f>
        <v>0</v>
      </c>
    </row>
    <row r="71" spans="1:3" x14ac:dyDescent="0.25">
      <c r="A71" s="15" t="s">
        <v>73</v>
      </c>
      <c r="B71" s="7">
        <v>5</v>
      </c>
      <c r="C71" s="16">
        <f>Sayfa3!K15</f>
        <v>0</v>
      </c>
    </row>
    <row r="72" spans="1:3" x14ac:dyDescent="0.25">
      <c r="A72" s="15" t="s">
        <v>74</v>
      </c>
      <c r="B72" s="7">
        <v>6</v>
      </c>
      <c r="C72" s="16">
        <f>Sayfa3!K16</f>
        <v>0</v>
      </c>
    </row>
    <row r="74" spans="1:3" ht="15.75" x14ac:dyDescent="0.25">
      <c r="B74" s="62" t="s">
        <v>9</v>
      </c>
      <c r="C74" s="63"/>
    </row>
    <row r="75" spans="1:3" x14ac:dyDescent="0.25">
      <c r="A75" s="14" t="s">
        <v>75</v>
      </c>
      <c r="B75" s="7">
        <v>1</v>
      </c>
      <c r="C75" s="16">
        <f>Sayfa3!N11</f>
        <v>0</v>
      </c>
    </row>
    <row r="76" spans="1:3" x14ac:dyDescent="0.25">
      <c r="A76" s="14" t="s">
        <v>76</v>
      </c>
      <c r="B76" s="7">
        <v>2</v>
      </c>
      <c r="C76" s="16">
        <f>Sayfa3!N12</f>
        <v>0</v>
      </c>
    </row>
    <row r="77" spans="1:3" x14ac:dyDescent="0.25">
      <c r="A77" s="14" t="s">
        <v>77</v>
      </c>
      <c r="B77" s="7">
        <v>3</v>
      </c>
      <c r="C77" s="16">
        <f>Sayfa3!N13</f>
        <v>0</v>
      </c>
    </row>
    <row r="78" spans="1:3" x14ac:dyDescent="0.25">
      <c r="A78" s="15" t="s">
        <v>78</v>
      </c>
      <c r="B78" s="7">
        <v>4</v>
      </c>
      <c r="C78" s="16">
        <f>Sayfa3!N14</f>
        <v>0</v>
      </c>
    </row>
    <row r="79" spans="1:3" x14ac:dyDescent="0.25">
      <c r="A79" s="15" t="s">
        <v>79</v>
      </c>
      <c r="B79" s="7">
        <v>5</v>
      </c>
      <c r="C79" s="16">
        <f>Sayfa3!N15</f>
        <v>0</v>
      </c>
    </row>
    <row r="80" spans="1:3" x14ac:dyDescent="0.25">
      <c r="A80" s="15" t="s">
        <v>80</v>
      </c>
      <c r="B80" s="7">
        <v>6</v>
      </c>
      <c r="C80" s="16">
        <f>Sayfa3!N16</f>
        <v>0</v>
      </c>
    </row>
    <row r="82" spans="1:3" ht="15.75" x14ac:dyDescent="0.25">
      <c r="B82" s="62" t="s">
        <v>10</v>
      </c>
      <c r="C82" s="63"/>
    </row>
    <row r="83" spans="1:3" x14ac:dyDescent="0.25">
      <c r="A83" s="14" t="s">
        <v>81</v>
      </c>
      <c r="B83" s="7">
        <v>1</v>
      </c>
      <c r="C83" s="16"/>
    </row>
    <row r="84" spans="1:3" x14ac:dyDescent="0.25">
      <c r="A84" s="14" t="s">
        <v>82</v>
      </c>
      <c r="B84" s="7">
        <v>2</v>
      </c>
      <c r="C84" s="16"/>
    </row>
    <row r="85" spans="1:3" x14ac:dyDescent="0.25">
      <c r="A85" s="14" t="s">
        <v>83</v>
      </c>
      <c r="B85" s="7">
        <v>3</v>
      </c>
      <c r="C85" s="16"/>
    </row>
    <row r="86" spans="1:3" x14ac:dyDescent="0.25">
      <c r="A86" s="15" t="s">
        <v>84</v>
      </c>
      <c r="B86" s="7">
        <v>4</v>
      </c>
      <c r="C86" s="16"/>
    </row>
    <row r="87" spans="1:3" x14ac:dyDescent="0.25">
      <c r="A87" s="15" t="s">
        <v>85</v>
      </c>
      <c r="B87" s="7">
        <v>5</v>
      </c>
      <c r="C87" s="16"/>
    </row>
    <row r="88" spans="1:3" x14ac:dyDescent="0.25">
      <c r="A88" s="15" t="s">
        <v>86</v>
      </c>
      <c r="B88" s="7">
        <v>6</v>
      </c>
      <c r="C88" s="16"/>
    </row>
    <row r="90" spans="1:3" ht="15.75" x14ac:dyDescent="0.25">
      <c r="B90" s="62" t="s">
        <v>11</v>
      </c>
      <c r="C90" s="63"/>
    </row>
    <row r="91" spans="1:3" x14ac:dyDescent="0.25">
      <c r="A91" s="14" t="s">
        <v>87</v>
      </c>
      <c r="B91" s="7">
        <v>1</v>
      </c>
      <c r="C91" s="16"/>
    </row>
    <row r="92" spans="1:3" x14ac:dyDescent="0.25">
      <c r="A92" s="14" t="s">
        <v>88</v>
      </c>
      <c r="B92" s="7">
        <v>2</v>
      </c>
      <c r="C92" s="16"/>
    </row>
    <row r="93" spans="1:3" x14ac:dyDescent="0.25">
      <c r="A93" s="14" t="s">
        <v>89</v>
      </c>
      <c r="B93" s="7">
        <v>3</v>
      </c>
      <c r="C93" s="16"/>
    </row>
    <row r="94" spans="1:3" x14ac:dyDescent="0.25">
      <c r="A94" s="15" t="s">
        <v>90</v>
      </c>
      <c r="B94" s="7">
        <v>4</v>
      </c>
      <c r="C94" s="16"/>
    </row>
    <row r="95" spans="1:3" x14ac:dyDescent="0.25">
      <c r="A95" s="15" t="s">
        <v>91</v>
      </c>
      <c r="B95" s="7">
        <v>5</v>
      </c>
      <c r="C95" s="16"/>
    </row>
    <row r="96" spans="1:3" x14ac:dyDescent="0.25">
      <c r="A96" s="15" t="s">
        <v>92</v>
      </c>
      <c r="B96" s="7">
        <v>6</v>
      </c>
      <c r="C96" s="16"/>
    </row>
    <row r="98" spans="1:3" ht="15.75" x14ac:dyDescent="0.25">
      <c r="B98" s="62" t="s">
        <v>19</v>
      </c>
      <c r="C98" s="63"/>
    </row>
    <row r="99" spans="1:3" x14ac:dyDescent="0.25">
      <c r="A99" s="14" t="s">
        <v>93</v>
      </c>
      <c r="B99" s="7">
        <v>1</v>
      </c>
      <c r="C99" s="16"/>
    </row>
    <row r="100" spans="1:3" x14ac:dyDescent="0.25">
      <c r="A100" s="14" t="s">
        <v>94</v>
      </c>
      <c r="B100" s="7">
        <v>2</v>
      </c>
      <c r="C100" s="16"/>
    </row>
    <row r="101" spans="1:3" x14ac:dyDescent="0.25">
      <c r="A101" s="14" t="s">
        <v>95</v>
      </c>
      <c r="B101" s="7">
        <v>3</v>
      </c>
      <c r="C101" s="16"/>
    </row>
    <row r="102" spans="1:3" x14ac:dyDescent="0.25">
      <c r="A102" s="15" t="s">
        <v>96</v>
      </c>
      <c r="B102" s="7">
        <v>4</v>
      </c>
      <c r="C102" s="16"/>
    </row>
    <row r="103" spans="1:3" x14ac:dyDescent="0.25">
      <c r="A103" s="15" t="s">
        <v>97</v>
      </c>
      <c r="B103" s="7">
        <v>5</v>
      </c>
      <c r="C103" s="16"/>
    </row>
    <row r="104" spans="1:3" x14ac:dyDescent="0.25">
      <c r="A104" s="15" t="s">
        <v>98</v>
      </c>
      <c r="B104" s="7">
        <v>6</v>
      </c>
      <c r="C104" s="16"/>
    </row>
    <row r="106" spans="1:3" ht="15.75" x14ac:dyDescent="0.25">
      <c r="B106" s="62" t="s">
        <v>20</v>
      </c>
      <c r="C106" s="63"/>
    </row>
    <row r="107" spans="1:3" x14ac:dyDescent="0.25">
      <c r="A107" s="14" t="s">
        <v>99</v>
      </c>
      <c r="B107" s="7">
        <v>1</v>
      </c>
      <c r="C107" s="16"/>
    </row>
    <row r="108" spans="1:3" x14ac:dyDescent="0.25">
      <c r="A108" s="14" t="s">
        <v>100</v>
      </c>
      <c r="B108" s="7">
        <v>2</v>
      </c>
      <c r="C108" s="16"/>
    </row>
    <row r="109" spans="1:3" x14ac:dyDescent="0.25">
      <c r="A109" s="14" t="s">
        <v>101</v>
      </c>
      <c r="B109" s="7">
        <v>3</v>
      </c>
      <c r="C109" s="16"/>
    </row>
    <row r="110" spans="1:3" x14ac:dyDescent="0.25">
      <c r="A110" s="15" t="s">
        <v>102</v>
      </c>
      <c r="B110" s="7">
        <v>4</v>
      </c>
      <c r="C110" s="16"/>
    </row>
    <row r="111" spans="1:3" x14ac:dyDescent="0.25">
      <c r="A111" s="15" t="s">
        <v>103</v>
      </c>
      <c r="B111" s="7">
        <v>5</v>
      </c>
      <c r="C111" s="16"/>
    </row>
    <row r="112" spans="1:3" x14ac:dyDescent="0.25">
      <c r="A112" s="15" t="s">
        <v>104</v>
      </c>
      <c r="B112" s="7">
        <v>6</v>
      </c>
      <c r="C112" s="16"/>
    </row>
  </sheetData>
  <mergeCells count="14">
    <mergeCell ref="B82:C82"/>
    <mergeCell ref="B90:C90"/>
    <mergeCell ref="B98:C98"/>
    <mergeCell ref="B106:C106"/>
    <mergeCell ref="B2:C2"/>
    <mergeCell ref="B10:C10"/>
    <mergeCell ref="B18:C18"/>
    <mergeCell ref="B26:C26"/>
    <mergeCell ref="B34:C34"/>
    <mergeCell ref="B42:C42"/>
    <mergeCell ref="B50:C50"/>
    <mergeCell ref="B58:C58"/>
    <mergeCell ref="B66:C66"/>
    <mergeCell ref="B74:C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CR54"/>
  <sheetViews>
    <sheetView tabSelected="1" topLeftCell="A28" zoomScaleNormal="100" zoomScaleSheetLayoutView="90" workbookViewId="0">
      <selection activeCell="AW52" sqref="AW52:AZ52"/>
    </sheetView>
  </sheetViews>
  <sheetFormatPr defaultRowHeight="15" x14ac:dyDescent="0.25"/>
  <cols>
    <col min="1" max="1" width="2" customWidth="1"/>
    <col min="2" max="53" width="2.28515625" customWidth="1"/>
    <col min="54" max="138" width="2" customWidth="1"/>
  </cols>
  <sheetData>
    <row r="1" spans="1:96" ht="20.25" customHeight="1" x14ac:dyDescent="0.25">
      <c r="A1" s="108" t="s">
        <v>131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2"/>
      <c r="BB1" s="3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</row>
    <row r="2" spans="1:96" ht="20.2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2"/>
      <c r="BB2" s="4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</row>
    <row r="3" spans="1:96" ht="21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5"/>
      <c r="BB3" s="4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</row>
    <row r="4" spans="1:96" ht="15.75" x14ac:dyDescent="0.25">
      <c r="A4" s="5"/>
      <c r="B4" s="110" t="s">
        <v>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3"/>
      <c r="O4" s="110" t="s">
        <v>1</v>
      </c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3"/>
      <c r="AB4" s="110" t="s">
        <v>2</v>
      </c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3"/>
      <c r="AO4" s="110" t="s">
        <v>3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5"/>
      <c r="BB4" s="4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6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</row>
    <row r="5" spans="1:96" x14ac:dyDescent="0.25">
      <c r="A5" s="5"/>
      <c r="B5" s="7">
        <v>1</v>
      </c>
      <c r="C5" s="9" t="str">
        <f>KAYIT!C3</f>
        <v>Ö.ETKİN KOLEJİ O.O</v>
      </c>
      <c r="D5" s="10"/>
      <c r="E5" s="10"/>
      <c r="F5" s="10"/>
      <c r="G5" s="10"/>
      <c r="H5" s="10"/>
      <c r="I5" s="10"/>
      <c r="J5" s="10"/>
      <c r="K5" s="10"/>
      <c r="L5" s="10"/>
      <c r="M5" s="11"/>
      <c r="N5" s="12"/>
      <c r="O5" s="13">
        <v>1</v>
      </c>
      <c r="P5" s="9" t="str">
        <f>KAYIT!C11</f>
        <v>Ş. ALİ GAFFAR OKKAN O.O</v>
      </c>
      <c r="Q5" s="10"/>
      <c r="R5" s="10"/>
      <c r="S5" s="10"/>
      <c r="T5" s="10"/>
      <c r="U5" s="10"/>
      <c r="V5" s="10"/>
      <c r="W5" s="10"/>
      <c r="X5" s="10"/>
      <c r="Y5" s="10"/>
      <c r="Z5" s="11"/>
      <c r="AA5" s="12"/>
      <c r="AB5" s="13">
        <v>1</v>
      </c>
      <c r="AC5" s="9" t="str">
        <f>KAYIT!C19</f>
        <v>M. AKİF ERSOY O.O</v>
      </c>
      <c r="AD5" s="10"/>
      <c r="AE5" s="10"/>
      <c r="AF5" s="10"/>
      <c r="AG5" s="10"/>
      <c r="AH5" s="10"/>
      <c r="AI5" s="10"/>
      <c r="AJ5" s="10"/>
      <c r="AK5" s="10"/>
      <c r="AL5" s="10"/>
      <c r="AM5" s="11"/>
      <c r="AN5" s="12"/>
      <c r="AO5" s="13">
        <v>1</v>
      </c>
      <c r="AP5" s="9" t="str">
        <f>KAYIT!C27</f>
        <v>ATATÜRK O.O</v>
      </c>
      <c r="AQ5" s="10"/>
      <c r="AR5" s="10"/>
      <c r="AS5" s="10"/>
      <c r="AT5" s="10"/>
      <c r="AU5" s="10"/>
      <c r="AV5" s="10"/>
      <c r="AW5" s="10"/>
      <c r="AX5" s="10"/>
      <c r="AY5" s="10"/>
      <c r="AZ5" s="11"/>
      <c r="BA5" s="5"/>
      <c r="BB5" s="4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</row>
    <row r="6" spans="1:96" x14ac:dyDescent="0.25">
      <c r="A6" s="5"/>
      <c r="B6" s="7">
        <v>2</v>
      </c>
      <c r="C6" s="9" t="str">
        <f>KAYIT!C4</f>
        <v>HIZIR BEY İHO</v>
      </c>
      <c r="D6" s="10"/>
      <c r="E6" s="10"/>
      <c r="F6" s="10"/>
      <c r="G6" s="10"/>
      <c r="H6" s="10"/>
      <c r="I6" s="10"/>
      <c r="J6" s="10"/>
      <c r="K6" s="10"/>
      <c r="L6" s="10"/>
      <c r="M6" s="11"/>
      <c r="N6" s="12"/>
      <c r="O6" s="13">
        <v>2</v>
      </c>
      <c r="P6" s="9" t="str">
        <f>KAYIT!C12</f>
        <v>MELAHAT ÜNÜGÜR O.O</v>
      </c>
      <c r="Q6" s="10"/>
      <c r="R6" s="10"/>
      <c r="S6" s="10"/>
      <c r="T6" s="10"/>
      <c r="U6" s="10"/>
      <c r="V6" s="10"/>
      <c r="W6" s="10"/>
      <c r="X6" s="10"/>
      <c r="Y6" s="10"/>
      <c r="Z6" s="11"/>
      <c r="AA6" s="12"/>
      <c r="AB6" s="13">
        <v>2</v>
      </c>
      <c r="AC6" s="9" t="str">
        <f>KAYIT!C20</f>
        <v>ATA O.O</v>
      </c>
      <c r="AD6" s="10"/>
      <c r="AE6" s="10"/>
      <c r="AF6" s="10"/>
      <c r="AG6" s="10"/>
      <c r="AH6" s="10"/>
      <c r="AI6" s="10"/>
      <c r="AJ6" s="10"/>
      <c r="AK6" s="10"/>
      <c r="AL6" s="10"/>
      <c r="AM6" s="11"/>
      <c r="AN6" s="12"/>
      <c r="AO6" s="13">
        <v>2</v>
      </c>
      <c r="AP6" s="9" t="str">
        <f>KAYIT!C28</f>
        <v>Ö. MBA O.O</v>
      </c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5"/>
      <c r="BB6" s="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</row>
    <row r="7" spans="1:96" ht="15.75" x14ac:dyDescent="0.25">
      <c r="A7" s="5"/>
      <c r="B7" s="7">
        <v>3</v>
      </c>
      <c r="C7" s="9" t="str">
        <f>KAYIT!C5</f>
        <v>ORG. HALİL SÖZER O.O</v>
      </c>
      <c r="D7" s="10"/>
      <c r="E7" s="10"/>
      <c r="F7" s="10"/>
      <c r="G7" s="10"/>
      <c r="H7" s="10"/>
      <c r="I7" s="10"/>
      <c r="J7" s="10"/>
      <c r="K7" s="10"/>
      <c r="L7" s="10"/>
      <c r="M7" s="11"/>
      <c r="N7" s="12"/>
      <c r="O7" s="13">
        <v>3</v>
      </c>
      <c r="P7" s="9" t="str">
        <f>KAYIT!C13</f>
        <v>SABRİ KILIÇOĞLU O.O</v>
      </c>
      <c r="Q7" s="10"/>
      <c r="R7" s="10"/>
      <c r="S7" s="10"/>
      <c r="T7" s="10"/>
      <c r="U7" s="10"/>
      <c r="V7" s="10"/>
      <c r="W7" s="10"/>
      <c r="X7" s="10"/>
      <c r="Y7" s="10"/>
      <c r="Z7" s="11"/>
      <c r="AA7" s="12"/>
      <c r="AB7" s="13">
        <v>3</v>
      </c>
      <c r="AC7" s="59" t="str">
        <f>KAYIT!C21</f>
        <v>DR MUSTAFA ÇAMKORU O.O</v>
      </c>
      <c r="AD7" s="10"/>
      <c r="AE7" s="10"/>
      <c r="AF7" s="10"/>
      <c r="AG7" s="10"/>
      <c r="AH7" s="10"/>
      <c r="AI7" s="10"/>
      <c r="AJ7" s="10"/>
      <c r="AK7" s="10"/>
      <c r="AL7" s="10"/>
      <c r="AM7" s="11"/>
      <c r="AN7" s="12"/>
      <c r="AO7" s="13">
        <v>3</v>
      </c>
      <c r="AP7" s="9" t="str">
        <f>KAYIT!C29</f>
        <v>AHMET SEZER O.O</v>
      </c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5"/>
      <c r="BB7" s="3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</row>
    <row r="8" spans="1:96" x14ac:dyDescent="0.25">
      <c r="A8" s="5"/>
      <c r="B8" s="7">
        <v>4</v>
      </c>
      <c r="C8" s="9" t="str">
        <f>KAYIT!C6</f>
        <v>MEHMET GEDİK O.O</v>
      </c>
      <c r="D8" s="10"/>
      <c r="E8" s="10"/>
      <c r="F8" s="10"/>
      <c r="G8" s="10"/>
      <c r="H8" s="10"/>
      <c r="I8" s="10"/>
      <c r="J8" s="10"/>
      <c r="K8" s="10"/>
      <c r="L8" s="10"/>
      <c r="M8" s="11"/>
      <c r="N8" s="12"/>
      <c r="O8" s="13">
        <v>4</v>
      </c>
      <c r="P8" s="9" t="str">
        <f>KAYIT!C14</f>
        <v>F.S.MEHMET  İHO</v>
      </c>
      <c r="Q8" s="10"/>
      <c r="R8" s="10"/>
      <c r="S8" s="10"/>
      <c r="T8" s="10"/>
      <c r="U8" s="10"/>
      <c r="V8" s="10"/>
      <c r="W8" s="10"/>
      <c r="X8" s="10"/>
      <c r="Y8" s="10"/>
      <c r="Z8" s="11"/>
      <c r="AA8" s="12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4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</row>
    <row r="9" spans="1:96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1"/>
      <c r="BD9" s="1"/>
      <c r="BE9" s="1"/>
      <c r="BF9" s="1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</row>
    <row r="10" spans="1:96" x14ac:dyDescent="0.25">
      <c r="A10" s="5"/>
      <c r="B10" s="67" t="s">
        <v>12</v>
      </c>
      <c r="C10" s="67"/>
      <c r="D10" s="67"/>
      <c r="E10" s="67"/>
      <c r="F10" s="67"/>
      <c r="G10" s="67" t="s">
        <v>13</v>
      </c>
      <c r="H10" s="67"/>
      <c r="I10" s="67"/>
      <c r="J10" s="67"/>
      <c r="K10" s="67" t="s">
        <v>14</v>
      </c>
      <c r="L10" s="67"/>
      <c r="M10" s="67"/>
      <c r="N10" s="67"/>
      <c r="O10" s="67"/>
      <c r="P10" s="67"/>
      <c r="Q10" s="67"/>
      <c r="R10" s="67"/>
      <c r="S10" s="67"/>
      <c r="T10" s="67" t="s">
        <v>15</v>
      </c>
      <c r="U10" s="67"/>
      <c r="V10" s="67"/>
      <c r="W10" s="67" t="s">
        <v>16</v>
      </c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 t="s">
        <v>125</v>
      </c>
      <c r="AI10" s="67"/>
      <c r="AJ10" s="67"/>
      <c r="AK10" s="67"/>
      <c r="AL10" s="67" t="s">
        <v>16</v>
      </c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 t="s">
        <v>17</v>
      </c>
      <c r="AX10" s="67"/>
      <c r="AY10" s="67"/>
      <c r="AZ10" s="67"/>
      <c r="BA10" s="5"/>
      <c r="BB10" s="5"/>
      <c r="BC10" s="1"/>
      <c r="BD10" s="1"/>
      <c r="BE10" s="1"/>
      <c r="BF10" s="1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</row>
    <row r="11" spans="1:96" ht="15.75" x14ac:dyDescent="0.25">
      <c r="A11" s="5"/>
      <c r="B11" s="76">
        <v>45251</v>
      </c>
      <c r="C11" s="77"/>
      <c r="D11" s="77"/>
      <c r="E11" s="77"/>
      <c r="F11" s="77"/>
      <c r="G11" s="77">
        <v>0.41666666666666669</v>
      </c>
      <c r="H11" s="77"/>
      <c r="I11" s="77"/>
      <c r="J11" s="77"/>
      <c r="K11" s="78" t="s">
        <v>152</v>
      </c>
      <c r="L11" s="78"/>
      <c r="M11" s="78"/>
      <c r="N11" s="78"/>
      <c r="O11" s="78"/>
      <c r="P11" s="78"/>
      <c r="Q11" s="78"/>
      <c r="R11" s="78"/>
      <c r="S11" s="78"/>
      <c r="T11" s="79" t="s">
        <v>130</v>
      </c>
      <c r="U11" s="79"/>
      <c r="V11" s="79"/>
      <c r="W11" s="71" t="str">
        <f>IF(ISERROR(VLOOKUP(AH11,KAYIT!$A$2:$C$112,3,0)),"",(VLOOKUP(AH11,KAYIT!$A$2:$C$112,3,0)))</f>
        <v>Ö.ETKİN KOLEJİ O.O</v>
      </c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4" t="s">
        <v>21</v>
      </c>
      <c r="AI11" s="75"/>
      <c r="AJ11" s="74" t="s">
        <v>24</v>
      </c>
      <c r="AK11" s="75"/>
      <c r="AL11" s="71" t="str">
        <f>IF(ISERROR(VLOOKUP(AJ11,KAYIT!$A$2:$C$112,3,0)),"",(VLOOKUP(AJ11,KAYIT!$A$2:$C$112,3,0)))</f>
        <v>MEHMET GEDİK O.O</v>
      </c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2">
        <v>2</v>
      </c>
      <c r="AX11" s="73"/>
      <c r="AY11" s="72">
        <v>2</v>
      </c>
      <c r="AZ11" s="73"/>
      <c r="BA11" s="60" t="s">
        <v>154</v>
      </c>
      <c r="BB11" s="60"/>
      <c r="BC11" s="1"/>
      <c r="BD11" s="1"/>
      <c r="BE11" s="1"/>
      <c r="BF11" s="1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</row>
    <row r="12" spans="1:96" x14ac:dyDescent="0.25">
      <c r="A12" s="5"/>
      <c r="B12" s="76">
        <v>45251</v>
      </c>
      <c r="C12" s="77"/>
      <c r="D12" s="77"/>
      <c r="E12" s="77"/>
      <c r="F12" s="77"/>
      <c r="G12" s="77">
        <v>0.47916666666666669</v>
      </c>
      <c r="H12" s="77"/>
      <c r="I12" s="77"/>
      <c r="J12" s="77"/>
      <c r="K12" s="78" t="s">
        <v>152</v>
      </c>
      <c r="L12" s="78"/>
      <c r="M12" s="78"/>
      <c r="N12" s="78"/>
      <c r="O12" s="78"/>
      <c r="P12" s="78"/>
      <c r="Q12" s="78"/>
      <c r="R12" s="78"/>
      <c r="S12" s="78"/>
      <c r="T12" s="79" t="s">
        <v>130</v>
      </c>
      <c r="U12" s="79"/>
      <c r="V12" s="79"/>
      <c r="W12" s="71" t="str">
        <f>IF(ISERROR(VLOOKUP(AH12,KAYIT!$A$2:$C$112,3,0)),"",(VLOOKUP(AH12,KAYIT!$A$2:$C$112,3,0)))</f>
        <v>HIZIR BEY İHO</v>
      </c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4" t="s">
        <v>22</v>
      </c>
      <c r="AI12" s="75"/>
      <c r="AJ12" s="74" t="s">
        <v>23</v>
      </c>
      <c r="AK12" s="75"/>
      <c r="AL12" s="71" t="str">
        <f>IF(ISERROR(VLOOKUP(AJ12,KAYIT!$A$2:$C$112,3,0)),"",(VLOOKUP(AJ12,KAYIT!$A$2:$C$112,3,0)))</f>
        <v>ORG. HALİL SÖZER O.O</v>
      </c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2">
        <v>2</v>
      </c>
      <c r="AX12" s="73"/>
      <c r="AY12" s="72">
        <v>1</v>
      </c>
      <c r="AZ12" s="73"/>
      <c r="BA12" s="5"/>
      <c r="BB12" s="5"/>
      <c r="BC12" s="1"/>
      <c r="BD12" s="1"/>
      <c r="BE12" s="1"/>
      <c r="BF12" s="1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</row>
    <row r="13" spans="1:96" x14ac:dyDescent="0.25">
      <c r="A13" s="5"/>
      <c r="B13" s="76">
        <v>45251</v>
      </c>
      <c r="C13" s="77"/>
      <c r="D13" s="77"/>
      <c r="E13" s="77"/>
      <c r="F13" s="77"/>
      <c r="G13" s="77">
        <v>0.54166666666666663</v>
      </c>
      <c r="H13" s="77"/>
      <c r="I13" s="77"/>
      <c r="J13" s="77"/>
      <c r="K13" s="78" t="s">
        <v>152</v>
      </c>
      <c r="L13" s="78"/>
      <c r="M13" s="78"/>
      <c r="N13" s="78"/>
      <c r="O13" s="78"/>
      <c r="P13" s="78"/>
      <c r="Q13" s="78"/>
      <c r="R13" s="78"/>
      <c r="S13" s="78"/>
      <c r="T13" s="79" t="s">
        <v>130</v>
      </c>
      <c r="U13" s="79"/>
      <c r="V13" s="79"/>
      <c r="W13" s="71" t="str">
        <f>IF(ISERROR(VLOOKUP(AH13,KAYIT!$A$2:$C$112,3,0)),"",(VLOOKUP(AH13,KAYIT!$A$2:$C$112,3,0)))</f>
        <v>M. AKİF ERSOY O.O</v>
      </c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4" t="s">
        <v>33</v>
      </c>
      <c r="AI13" s="75"/>
      <c r="AJ13" s="74" t="s">
        <v>34</v>
      </c>
      <c r="AK13" s="75"/>
      <c r="AL13" s="71" t="str">
        <f>IF(ISERROR(VLOOKUP(AJ13,KAYIT!$A$2:$C$112,3,0)),"",(VLOOKUP(AJ13,KAYIT!$A$2:$C$112,3,0)))</f>
        <v>ATA O.O</v>
      </c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2">
        <v>0</v>
      </c>
      <c r="AX13" s="73"/>
      <c r="AY13" s="72">
        <v>3</v>
      </c>
      <c r="AZ13" s="73"/>
      <c r="BA13" s="5"/>
      <c r="BB13" s="5"/>
      <c r="BC13" s="1"/>
      <c r="BD13" s="1"/>
      <c r="BE13" s="1"/>
      <c r="BF13" s="1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</row>
    <row r="14" spans="1:96" s="17" customFormat="1" x14ac:dyDescent="0.25">
      <c r="A14" s="5"/>
      <c r="B14" s="66" t="s">
        <v>12</v>
      </c>
      <c r="C14" s="66"/>
      <c r="D14" s="66"/>
      <c r="E14" s="66"/>
      <c r="F14" s="66"/>
      <c r="G14" s="66" t="s">
        <v>13</v>
      </c>
      <c r="H14" s="66"/>
      <c r="I14" s="66"/>
      <c r="J14" s="66"/>
      <c r="K14" s="66" t="s">
        <v>14</v>
      </c>
      <c r="L14" s="66"/>
      <c r="M14" s="66"/>
      <c r="N14" s="66"/>
      <c r="O14" s="66"/>
      <c r="P14" s="66"/>
      <c r="Q14" s="66"/>
      <c r="R14" s="66"/>
      <c r="S14" s="66"/>
      <c r="T14" s="66" t="s">
        <v>15</v>
      </c>
      <c r="U14" s="66"/>
      <c r="V14" s="66"/>
      <c r="W14" s="67" t="s">
        <v>16</v>
      </c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 t="s">
        <v>125</v>
      </c>
      <c r="AI14" s="67"/>
      <c r="AJ14" s="67"/>
      <c r="AK14" s="67"/>
      <c r="AL14" s="67" t="s">
        <v>16</v>
      </c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6" t="s">
        <v>17</v>
      </c>
      <c r="AX14" s="66"/>
      <c r="AY14" s="66"/>
      <c r="AZ14" s="66"/>
      <c r="BA14" s="5"/>
      <c r="BB14" s="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</row>
    <row r="15" spans="1:96" x14ac:dyDescent="0.25">
      <c r="A15" s="5"/>
      <c r="B15" s="76">
        <v>45253</v>
      </c>
      <c r="C15" s="77"/>
      <c r="D15" s="77"/>
      <c r="E15" s="77"/>
      <c r="F15" s="77"/>
      <c r="G15" s="77">
        <v>0.41666666666666669</v>
      </c>
      <c r="H15" s="77"/>
      <c r="I15" s="77"/>
      <c r="J15" s="77"/>
      <c r="K15" s="78" t="s">
        <v>152</v>
      </c>
      <c r="L15" s="78"/>
      <c r="M15" s="78"/>
      <c r="N15" s="78"/>
      <c r="O15" s="78"/>
      <c r="P15" s="78"/>
      <c r="Q15" s="78"/>
      <c r="R15" s="78"/>
      <c r="S15" s="78"/>
      <c r="T15" s="79" t="s">
        <v>130</v>
      </c>
      <c r="U15" s="79"/>
      <c r="V15" s="79"/>
      <c r="W15" s="71" t="str">
        <f>IF(ISERROR(VLOOKUP(AH15,KAYIT!$A$2:$C$112,3,0)),"",(VLOOKUP(AH15,KAYIT!$A$2:$C$112,3,0)))</f>
        <v>Ş. ALİ GAFFAR OKKAN O.O</v>
      </c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4" t="s">
        <v>27</v>
      </c>
      <c r="AI15" s="75"/>
      <c r="AJ15" s="74" t="s">
        <v>30</v>
      </c>
      <c r="AK15" s="75"/>
      <c r="AL15" s="71" t="str">
        <f>IF(ISERROR(VLOOKUP(AJ15,KAYIT!$A$2:$C$112,3,0)),"",(VLOOKUP(AJ15,KAYIT!$A$2:$C$112,3,0)))</f>
        <v>F.S.MEHMET  İHO</v>
      </c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2">
        <v>1</v>
      </c>
      <c r="AX15" s="73"/>
      <c r="AY15" s="72">
        <v>1</v>
      </c>
      <c r="AZ15" s="73"/>
      <c r="BA15" s="4" t="s">
        <v>155</v>
      </c>
      <c r="BB15" s="4"/>
      <c r="BC15" s="1"/>
      <c r="BD15" s="1"/>
      <c r="BE15" s="1"/>
      <c r="BF15" s="1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</row>
    <row r="16" spans="1:96" x14ac:dyDescent="0.25">
      <c r="A16" s="5"/>
      <c r="B16" s="76">
        <v>45253</v>
      </c>
      <c r="C16" s="77"/>
      <c r="D16" s="77"/>
      <c r="E16" s="77"/>
      <c r="F16" s="77"/>
      <c r="G16" s="77">
        <v>0.47916666666666669</v>
      </c>
      <c r="H16" s="77"/>
      <c r="I16" s="77"/>
      <c r="J16" s="77"/>
      <c r="K16" s="78" t="s">
        <v>152</v>
      </c>
      <c r="L16" s="78"/>
      <c r="M16" s="78"/>
      <c r="N16" s="78"/>
      <c r="O16" s="78"/>
      <c r="P16" s="78"/>
      <c r="Q16" s="78"/>
      <c r="R16" s="78"/>
      <c r="S16" s="78"/>
      <c r="T16" s="79" t="s">
        <v>130</v>
      </c>
      <c r="U16" s="79"/>
      <c r="V16" s="79"/>
      <c r="W16" s="71" t="str">
        <f>IF(ISERROR(VLOOKUP(AH16,KAYIT!$A$2:$C$112,3,0)),"",(VLOOKUP(AH16,KAYIT!$A$2:$C$112,3,0)))</f>
        <v>MELAHAT ÜNÜGÜR O.O</v>
      </c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4" t="s">
        <v>28</v>
      </c>
      <c r="AI16" s="75"/>
      <c r="AJ16" s="74" t="s">
        <v>29</v>
      </c>
      <c r="AK16" s="75"/>
      <c r="AL16" s="71" t="str">
        <f>IF(ISERROR(VLOOKUP(AJ16,KAYIT!$A$2:$C$112,3,0)),"",(VLOOKUP(AJ16,KAYIT!$A$2:$C$112,3,0)))</f>
        <v>SABRİ KILIÇOĞLU O.O</v>
      </c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2">
        <v>3</v>
      </c>
      <c r="AX16" s="73"/>
      <c r="AY16" s="72">
        <v>0</v>
      </c>
      <c r="AZ16" s="73"/>
      <c r="BA16" s="4" t="s">
        <v>156</v>
      </c>
      <c r="BB16" s="4"/>
      <c r="BC16" s="61"/>
      <c r="BD16" s="1"/>
      <c r="BE16" s="1"/>
      <c r="BF16" s="1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</row>
    <row r="17" spans="1:96" x14ac:dyDescent="0.25">
      <c r="A17" s="5"/>
      <c r="B17" s="76">
        <v>45253</v>
      </c>
      <c r="C17" s="77"/>
      <c r="D17" s="77"/>
      <c r="E17" s="77"/>
      <c r="F17" s="77"/>
      <c r="G17" s="77">
        <v>0.54166666666666663</v>
      </c>
      <c r="H17" s="77"/>
      <c r="I17" s="77"/>
      <c r="J17" s="77"/>
      <c r="K17" s="78" t="s">
        <v>152</v>
      </c>
      <c r="L17" s="78"/>
      <c r="M17" s="78"/>
      <c r="N17" s="78"/>
      <c r="O17" s="78"/>
      <c r="P17" s="78"/>
      <c r="Q17" s="78"/>
      <c r="R17" s="78"/>
      <c r="S17" s="78"/>
      <c r="T17" s="79" t="s">
        <v>130</v>
      </c>
      <c r="U17" s="79"/>
      <c r="V17" s="79"/>
      <c r="W17" s="71" t="str">
        <f>IF(ISERROR(VLOOKUP(AH17,KAYIT!$A$2:$C$112,3,0)),"",(VLOOKUP(AH17,KAYIT!$A$2:$C$112,3,0)))</f>
        <v>ATATÜRK O.O</v>
      </c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4" t="s">
        <v>39</v>
      </c>
      <c r="AI17" s="75"/>
      <c r="AJ17" s="74" t="s">
        <v>40</v>
      </c>
      <c r="AK17" s="75"/>
      <c r="AL17" s="71" t="str">
        <f>IF(ISERROR(VLOOKUP(AJ17,KAYIT!$A$2:$C$112,3,0)),"",(VLOOKUP(AJ17,KAYIT!$A$2:$C$112,3,0)))</f>
        <v>Ö. MBA O.O</v>
      </c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2">
        <v>0</v>
      </c>
      <c r="AX17" s="73"/>
      <c r="AY17" s="72">
        <v>7</v>
      </c>
      <c r="AZ17" s="73"/>
      <c r="BA17" s="5"/>
      <c r="BB17" s="5"/>
      <c r="BC17" s="1"/>
      <c r="BD17" s="1"/>
      <c r="BE17" s="1"/>
      <c r="BF17" s="1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</row>
    <row r="18" spans="1:96" s="17" customFormat="1" x14ac:dyDescent="0.25">
      <c r="A18" s="5"/>
      <c r="B18" s="66" t="s">
        <v>12</v>
      </c>
      <c r="C18" s="66"/>
      <c r="D18" s="66"/>
      <c r="E18" s="66"/>
      <c r="F18" s="66"/>
      <c r="G18" s="66" t="s">
        <v>13</v>
      </c>
      <c r="H18" s="66"/>
      <c r="I18" s="66"/>
      <c r="J18" s="66"/>
      <c r="K18" s="66" t="s">
        <v>14</v>
      </c>
      <c r="L18" s="66"/>
      <c r="M18" s="66"/>
      <c r="N18" s="66"/>
      <c r="O18" s="66"/>
      <c r="P18" s="66"/>
      <c r="Q18" s="66"/>
      <c r="R18" s="66"/>
      <c r="S18" s="66"/>
      <c r="T18" s="66" t="s">
        <v>15</v>
      </c>
      <c r="U18" s="66"/>
      <c r="V18" s="66"/>
      <c r="W18" s="67" t="s">
        <v>16</v>
      </c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 t="s">
        <v>125</v>
      </c>
      <c r="AI18" s="67"/>
      <c r="AJ18" s="67"/>
      <c r="AK18" s="67"/>
      <c r="AL18" s="67" t="s">
        <v>16</v>
      </c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6" t="s">
        <v>17</v>
      </c>
      <c r="AX18" s="66"/>
      <c r="AY18" s="66"/>
      <c r="AZ18" s="66"/>
      <c r="BA18" s="5"/>
      <c r="BB18" s="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</row>
    <row r="19" spans="1:96" x14ac:dyDescent="0.25">
      <c r="A19" s="5"/>
      <c r="B19" s="76">
        <v>45258</v>
      </c>
      <c r="C19" s="77"/>
      <c r="D19" s="77"/>
      <c r="E19" s="77"/>
      <c r="F19" s="77"/>
      <c r="G19" s="77">
        <v>0.47916666666666669</v>
      </c>
      <c r="H19" s="77"/>
      <c r="I19" s="77"/>
      <c r="J19" s="77"/>
      <c r="K19" s="78" t="s">
        <v>152</v>
      </c>
      <c r="L19" s="78"/>
      <c r="M19" s="78"/>
      <c r="N19" s="78"/>
      <c r="O19" s="78"/>
      <c r="P19" s="78"/>
      <c r="Q19" s="78"/>
      <c r="R19" s="78"/>
      <c r="S19" s="78"/>
      <c r="T19" s="79" t="s">
        <v>130</v>
      </c>
      <c r="U19" s="79"/>
      <c r="V19" s="79"/>
      <c r="W19" s="71" t="str">
        <f>IF(ISERROR(VLOOKUP(AH19,KAYIT!$A$2:$C$112,3,0)),"",(VLOOKUP(AH19,KAYIT!$A$2:$C$112,3,0)))</f>
        <v>Ö.ETKİN KOLEJİ O.O</v>
      </c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4" t="s">
        <v>21</v>
      </c>
      <c r="AI19" s="75"/>
      <c r="AJ19" s="74" t="s">
        <v>23</v>
      </c>
      <c r="AK19" s="75"/>
      <c r="AL19" s="71" t="str">
        <f>IF(ISERROR(VLOOKUP(AJ19,KAYIT!$A$2:$C$112,3,0)),"",(VLOOKUP(AJ19,KAYIT!$A$2:$C$112,3,0)))</f>
        <v>ORG. HALİL SÖZER O.O</v>
      </c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2">
        <v>1</v>
      </c>
      <c r="AX19" s="73"/>
      <c r="AY19" s="72">
        <v>8</v>
      </c>
      <c r="AZ19" s="73"/>
      <c r="BA19" s="5"/>
      <c r="BB19" s="5"/>
      <c r="BC19" s="1"/>
      <c r="BD19" s="1"/>
      <c r="BE19" s="1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5"/>
      <c r="BR19" s="65"/>
      <c r="BS19" s="65"/>
      <c r="BT19" s="65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</row>
    <row r="20" spans="1:96" x14ac:dyDescent="0.25">
      <c r="A20" s="5"/>
      <c r="B20" s="76">
        <v>45258</v>
      </c>
      <c r="C20" s="77"/>
      <c r="D20" s="77"/>
      <c r="E20" s="77"/>
      <c r="F20" s="77"/>
      <c r="G20" s="77">
        <v>0.54166666666666663</v>
      </c>
      <c r="H20" s="77"/>
      <c r="I20" s="77"/>
      <c r="J20" s="77"/>
      <c r="K20" s="78" t="s">
        <v>152</v>
      </c>
      <c r="L20" s="78"/>
      <c r="M20" s="78"/>
      <c r="N20" s="78"/>
      <c r="O20" s="78"/>
      <c r="P20" s="78"/>
      <c r="Q20" s="78"/>
      <c r="R20" s="78"/>
      <c r="S20" s="78"/>
      <c r="T20" s="79" t="s">
        <v>130</v>
      </c>
      <c r="U20" s="79"/>
      <c r="V20" s="79"/>
      <c r="W20" s="71" t="str">
        <f>IF(ISERROR(VLOOKUP(AH20,KAYIT!$A$2:$C$112,3,0)),"",(VLOOKUP(AH20,KAYIT!$A$2:$C$112,3,0)))</f>
        <v>MEHMET GEDİK O.O</v>
      </c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4" t="s">
        <v>24</v>
      </c>
      <c r="AI20" s="75"/>
      <c r="AJ20" s="74" t="s">
        <v>22</v>
      </c>
      <c r="AK20" s="75"/>
      <c r="AL20" s="71" t="str">
        <f>IF(ISERROR(VLOOKUP(AJ20,KAYIT!$A$2:$C$112,3,0)),"",(VLOOKUP(AJ20,KAYIT!$A$2:$C$112,3,0)))</f>
        <v>HIZIR BEY İHO</v>
      </c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2">
        <v>1</v>
      </c>
      <c r="AX20" s="73"/>
      <c r="AY20" s="72">
        <v>5</v>
      </c>
      <c r="AZ20" s="73"/>
      <c r="BA20" s="5"/>
      <c r="BB20" s="5"/>
      <c r="BC20" s="1"/>
      <c r="BD20" s="1"/>
      <c r="BE20" s="1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5"/>
      <c r="BR20" s="65"/>
      <c r="BS20" s="65"/>
      <c r="BT20" s="65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</row>
    <row r="21" spans="1:96" s="17" customFormat="1" x14ac:dyDescent="0.25">
      <c r="A21" s="5"/>
      <c r="B21" s="66" t="s">
        <v>12</v>
      </c>
      <c r="C21" s="66"/>
      <c r="D21" s="66"/>
      <c r="E21" s="66"/>
      <c r="F21" s="66"/>
      <c r="G21" s="66" t="s">
        <v>13</v>
      </c>
      <c r="H21" s="66"/>
      <c r="I21" s="66"/>
      <c r="J21" s="66"/>
      <c r="K21" s="66" t="s">
        <v>14</v>
      </c>
      <c r="L21" s="66"/>
      <c r="M21" s="66"/>
      <c r="N21" s="66"/>
      <c r="O21" s="66"/>
      <c r="P21" s="66"/>
      <c r="Q21" s="66"/>
      <c r="R21" s="66"/>
      <c r="S21" s="66"/>
      <c r="T21" s="66" t="s">
        <v>15</v>
      </c>
      <c r="U21" s="66"/>
      <c r="V21" s="66"/>
      <c r="W21" s="67" t="s">
        <v>16</v>
      </c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 t="s">
        <v>125</v>
      </c>
      <c r="AI21" s="67"/>
      <c r="AJ21" s="67"/>
      <c r="AK21" s="67"/>
      <c r="AL21" s="67" t="s">
        <v>16</v>
      </c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6" t="s">
        <v>17</v>
      </c>
      <c r="AX21" s="66"/>
      <c r="AY21" s="66"/>
      <c r="AZ21" s="66"/>
      <c r="BA21" s="5"/>
      <c r="BB21" s="5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5"/>
      <c r="BR21" s="65"/>
      <c r="BS21" s="65"/>
      <c r="BT21" s="65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</row>
    <row r="22" spans="1:96" x14ac:dyDescent="0.25">
      <c r="A22" s="5"/>
      <c r="B22" s="76">
        <v>45259</v>
      </c>
      <c r="C22" s="77"/>
      <c r="D22" s="77"/>
      <c r="E22" s="77"/>
      <c r="F22" s="77"/>
      <c r="G22" s="77">
        <v>0.41666666666666669</v>
      </c>
      <c r="H22" s="77"/>
      <c r="I22" s="77"/>
      <c r="J22" s="77"/>
      <c r="K22" s="78" t="s">
        <v>152</v>
      </c>
      <c r="L22" s="78"/>
      <c r="M22" s="78"/>
      <c r="N22" s="78"/>
      <c r="O22" s="78"/>
      <c r="P22" s="78"/>
      <c r="Q22" s="78"/>
      <c r="R22" s="78"/>
      <c r="S22" s="78"/>
      <c r="T22" s="79" t="s">
        <v>130</v>
      </c>
      <c r="U22" s="79"/>
      <c r="V22" s="79"/>
      <c r="W22" s="105" t="str">
        <f>IF(ISERROR(VLOOKUP(AH22,KAYIT!$A$2:$C$112,3,0)),"",(VLOOKUP(AH22,KAYIT!$A$2:$C$112,3,0)))</f>
        <v>AHMET SEZER O.O</v>
      </c>
      <c r="X22" s="106"/>
      <c r="Y22" s="106"/>
      <c r="Z22" s="106"/>
      <c r="AA22" s="106"/>
      <c r="AB22" s="106"/>
      <c r="AC22" s="106"/>
      <c r="AD22" s="106"/>
      <c r="AE22" s="106"/>
      <c r="AF22" s="106"/>
      <c r="AG22" s="107"/>
      <c r="AH22" s="74" t="s">
        <v>41</v>
      </c>
      <c r="AI22" s="75"/>
      <c r="AJ22" s="74" t="s">
        <v>39</v>
      </c>
      <c r="AK22" s="75"/>
      <c r="AL22" s="105" t="str">
        <f>IF(ISERROR(VLOOKUP(AJ22,KAYIT!$A$2:$C$112,3,0)),"",(VLOOKUP(AJ22,KAYIT!$A$2:$C$112,3,0)))</f>
        <v>ATATÜRK O.O</v>
      </c>
      <c r="AM22" s="106"/>
      <c r="AN22" s="106"/>
      <c r="AO22" s="106"/>
      <c r="AP22" s="106"/>
      <c r="AQ22" s="106"/>
      <c r="AR22" s="106"/>
      <c r="AS22" s="106"/>
      <c r="AT22" s="106"/>
      <c r="AU22" s="106"/>
      <c r="AV22" s="107"/>
      <c r="AW22" s="72">
        <v>12</v>
      </c>
      <c r="AX22" s="73"/>
      <c r="AY22" s="72">
        <v>0</v>
      </c>
      <c r="AZ22" s="73"/>
      <c r="BA22" s="5"/>
      <c r="BB22" s="5"/>
      <c r="BC22" s="1"/>
      <c r="BD22" s="1"/>
      <c r="BE22" s="1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5"/>
      <c r="BR22" s="65"/>
      <c r="BS22" s="65"/>
      <c r="BT22" s="65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</row>
    <row r="23" spans="1:96" x14ac:dyDescent="0.25">
      <c r="A23" s="5"/>
      <c r="B23" s="76">
        <v>45259</v>
      </c>
      <c r="C23" s="77"/>
      <c r="D23" s="77"/>
      <c r="E23" s="77"/>
      <c r="F23" s="77"/>
      <c r="G23" s="77">
        <v>0.47916666666666669</v>
      </c>
      <c r="H23" s="77"/>
      <c r="I23" s="77"/>
      <c r="J23" s="77"/>
      <c r="K23" s="78" t="s">
        <v>152</v>
      </c>
      <c r="L23" s="78"/>
      <c r="M23" s="78"/>
      <c r="N23" s="78"/>
      <c r="O23" s="78"/>
      <c r="P23" s="78"/>
      <c r="Q23" s="78"/>
      <c r="R23" s="78"/>
      <c r="S23" s="78"/>
      <c r="T23" s="79" t="s">
        <v>130</v>
      </c>
      <c r="U23" s="79"/>
      <c r="V23" s="79"/>
      <c r="W23" s="71" t="str">
        <f>IF(ISERROR(VLOOKUP(AH23,KAYIT!$A$2:$C$112,3,0)),"",(VLOOKUP(AH23,KAYIT!$A$2:$C$112,3,0)))</f>
        <v>Ş. ALİ GAFFAR OKKAN O.O</v>
      </c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4" t="s">
        <v>27</v>
      </c>
      <c r="AI23" s="75"/>
      <c r="AJ23" s="74" t="s">
        <v>29</v>
      </c>
      <c r="AK23" s="75"/>
      <c r="AL23" s="71" t="str">
        <f>IF(ISERROR(VLOOKUP(AJ23,KAYIT!$A$2:$C$112,3,0)),"",(VLOOKUP(AJ23,KAYIT!$A$2:$C$112,3,0)))</f>
        <v>SABRİ KILIÇOĞLU O.O</v>
      </c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2">
        <v>1</v>
      </c>
      <c r="AX23" s="73"/>
      <c r="AY23" s="72">
        <v>3</v>
      </c>
      <c r="AZ23" s="73"/>
      <c r="BA23" s="5"/>
      <c r="BB23" s="5"/>
      <c r="BC23" s="1"/>
      <c r="BD23" s="1"/>
      <c r="BE23" s="1"/>
      <c r="BF23" s="57"/>
      <c r="BG23" s="57"/>
      <c r="BH23" s="57"/>
      <c r="BI23" s="58"/>
      <c r="BJ23" s="58"/>
      <c r="BK23" s="58"/>
      <c r="BL23" s="58"/>
      <c r="BM23" s="58"/>
      <c r="BN23" s="58"/>
      <c r="BO23" s="58"/>
      <c r="BP23" s="58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</row>
    <row r="24" spans="1:96" x14ac:dyDescent="0.25">
      <c r="A24" s="5"/>
      <c r="B24" s="76">
        <v>45259</v>
      </c>
      <c r="C24" s="77"/>
      <c r="D24" s="77"/>
      <c r="E24" s="77"/>
      <c r="F24" s="77"/>
      <c r="G24" s="77">
        <v>0.54166666666666663</v>
      </c>
      <c r="H24" s="77"/>
      <c r="I24" s="77"/>
      <c r="J24" s="77"/>
      <c r="K24" s="78" t="s">
        <v>152</v>
      </c>
      <c r="L24" s="78"/>
      <c r="M24" s="78"/>
      <c r="N24" s="78"/>
      <c r="O24" s="78"/>
      <c r="P24" s="78"/>
      <c r="Q24" s="78"/>
      <c r="R24" s="78"/>
      <c r="S24" s="78"/>
      <c r="T24" s="79" t="s">
        <v>130</v>
      </c>
      <c r="U24" s="79"/>
      <c r="V24" s="79"/>
      <c r="W24" s="71" t="str">
        <f>IF(ISERROR(VLOOKUP(AH24,KAYIT!$A$2:$C$112,3,0)),"",(VLOOKUP(AH24,KAYIT!$A$2:$C$112,3,0)))</f>
        <v>F.S.MEHMET  İHO</v>
      </c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4" t="s">
        <v>30</v>
      </c>
      <c r="AI24" s="75"/>
      <c r="AJ24" s="74" t="s">
        <v>28</v>
      </c>
      <c r="AK24" s="75"/>
      <c r="AL24" s="71" t="str">
        <f>IF(ISERROR(VLOOKUP(AJ24,KAYIT!$A$2:$C$112,3,0)),"",(VLOOKUP(AJ24,KAYIT!$A$2:$C$112,3,0)))</f>
        <v>MELAHAT ÜNÜGÜR O.O</v>
      </c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2">
        <v>0</v>
      </c>
      <c r="AX24" s="73"/>
      <c r="AY24" s="72">
        <v>6</v>
      </c>
      <c r="AZ24" s="73"/>
      <c r="BA24" s="5"/>
      <c r="BB24" s="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</row>
    <row r="25" spans="1:96" s="17" customFormat="1" x14ac:dyDescent="0.25">
      <c r="A25" s="5"/>
      <c r="B25" s="66" t="s">
        <v>12</v>
      </c>
      <c r="C25" s="66"/>
      <c r="D25" s="66"/>
      <c r="E25" s="66"/>
      <c r="F25" s="66"/>
      <c r="G25" s="66" t="s">
        <v>13</v>
      </c>
      <c r="H25" s="66"/>
      <c r="I25" s="66"/>
      <c r="J25" s="66"/>
      <c r="K25" s="66" t="s">
        <v>14</v>
      </c>
      <c r="L25" s="66"/>
      <c r="M25" s="66"/>
      <c r="N25" s="66"/>
      <c r="O25" s="66"/>
      <c r="P25" s="66"/>
      <c r="Q25" s="66"/>
      <c r="R25" s="66"/>
      <c r="S25" s="66"/>
      <c r="T25" s="66" t="s">
        <v>15</v>
      </c>
      <c r="U25" s="66"/>
      <c r="V25" s="66"/>
      <c r="W25" s="68" t="s">
        <v>16</v>
      </c>
      <c r="X25" s="69"/>
      <c r="Y25" s="69"/>
      <c r="Z25" s="69"/>
      <c r="AA25" s="69"/>
      <c r="AB25" s="69"/>
      <c r="AC25" s="69"/>
      <c r="AD25" s="69"/>
      <c r="AE25" s="69"/>
      <c r="AF25" s="69"/>
      <c r="AG25" s="70"/>
      <c r="AH25" s="68" t="s">
        <v>125</v>
      </c>
      <c r="AI25" s="69"/>
      <c r="AJ25" s="69"/>
      <c r="AK25" s="70"/>
      <c r="AL25" s="68" t="s">
        <v>16</v>
      </c>
      <c r="AM25" s="69"/>
      <c r="AN25" s="69"/>
      <c r="AO25" s="69"/>
      <c r="AP25" s="69"/>
      <c r="AQ25" s="69"/>
      <c r="AR25" s="69"/>
      <c r="AS25" s="69"/>
      <c r="AT25" s="69"/>
      <c r="AU25" s="69"/>
      <c r="AV25" s="70"/>
      <c r="AW25" s="66" t="s">
        <v>17</v>
      </c>
      <c r="AX25" s="66"/>
      <c r="AY25" s="66"/>
      <c r="AZ25" s="66"/>
      <c r="BA25" s="5"/>
      <c r="BB25" s="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</row>
    <row r="26" spans="1:96" x14ac:dyDescent="0.25">
      <c r="A26" s="5"/>
      <c r="B26" s="76">
        <v>45261</v>
      </c>
      <c r="C26" s="77"/>
      <c r="D26" s="77"/>
      <c r="E26" s="77"/>
      <c r="F26" s="77"/>
      <c r="G26" s="77">
        <v>0.41666666666666669</v>
      </c>
      <c r="H26" s="77"/>
      <c r="I26" s="77"/>
      <c r="J26" s="77"/>
      <c r="K26" s="78" t="s">
        <v>152</v>
      </c>
      <c r="L26" s="78"/>
      <c r="M26" s="78"/>
      <c r="N26" s="78"/>
      <c r="O26" s="78"/>
      <c r="P26" s="78"/>
      <c r="Q26" s="78"/>
      <c r="R26" s="78"/>
      <c r="S26" s="78"/>
      <c r="T26" s="79" t="s">
        <v>130</v>
      </c>
      <c r="U26" s="79"/>
      <c r="V26" s="79"/>
      <c r="W26" s="71" t="str">
        <f>IF(ISERROR(VLOOKUP(AH26,KAYIT!$A$2:$C$112,3,0)),"",(VLOOKUP(AH26,KAYIT!$A$2:$C$112,3,0)))</f>
        <v>Ö.ETKİN KOLEJİ O.O</v>
      </c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4" t="s">
        <v>21</v>
      </c>
      <c r="AI26" s="75"/>
      <c r="AJ26" s="74" t="s">
        <v>22</v>
      </c>
      <c r="AK26" s="75"/>
      <c r="AL26" s="71" t="str">
        <f>IF(ISERROR(VLOOKUP(AJ26,KAYIT!$A$2:$C$112,3,0)),"",(VLOOKUP(AJ26,KAYIT!$A$2:$C$112,3,0)))</f>
        <v>HIZIR BEY İHO</v>
      </c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2">
        <v>0</v>
      </c>
      <c r="AX26" s="73"/>
      <c r="AY26" s="72">
        <v>2</v>
      </c>
      <c r="AZ26" s="73"/>
      <c r="BA26" s="5"/>
      <c r="BB26" s="5"/>
      <c r="BG26" s="45"/>
      <c r="BH26" s="45"/>
      <c r="BI26" s="47"/>
      <c r="BJ26" s="47"/>
      <c r="BK26" s="47"/>
      <c r="BL26" s="47"/>
      <c r="BM26" s="47"/>
      <c r="BN26" s="47"/>
      <c r="BO26" s="47"/>
      <c r="BP26" s="47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</row>
    <row r="27" spans="1:96" x14ac:dyDescent="0.25">
      <c r="A27" s="5"/>
      <c r="B27" s="76">
        <v>45261</v>
      </c>
      <c r="C27" s="77"/>
      <c r="D27" s="77"/>
      <c r="E27" s="77"/>
      <c r="F27" s="77"/>
      <c r="G27" s="77">
        <v>0.47916666666666669</v>
      </c>
      <c r="H27" s="77"/>
      <c r="I27" s="77"/>
      <c r="J27" s="77"/>
      <c r="K27" s="78" t="s">
        <v>152</v>
      </c>
      <c r="L27" s="78"/>
      <c r="M27" s="78"/>
      <c r="N27" s="78"/>
      <c r="O27" s="78"/>
      <c r="P27" s="78"/>
      <c r="Q27" s="78"/>
      <c r="R27" s="78"/>
      <c r="S27" s="78"/>
      <c r="T27" s="79" t="s">
        <v>130</v>
      </c>
      <c r="U27" s="79"/>
      <c r="V27" s="79"/>
      <c r="W27" s="71" t="str">
        <f>IF(ISERROR(VLOOKUP(AH27,KAYIT!$A$2:$C$112,3,0)),"",(VLOOKUP(AH27,KAYIT!$A$2:$C$112,3,0)))</f>
        <v>ORG. HALİL SÖZER O.O</v>
      </c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4" t="s">
        <v>23</v>
      </c>
      <c r="AI27" s="75"/>
      <c r="AJ27" s="74" t="s">
        <v>24</v>
      </c>
      <c r="AK27" s="75"/>
      <c r="AL27" s="71" t="str">
        <f>IF(ISERROR(VLOOKUP(AJ27,KAYIT!$A$2:$C$112,3,0)),"",(VLOOKUP(AJ27,KAYIT!$A$2:$C$112,3,0)))</f>
        <v>MEHMET GEDİK O.O</v>
      </c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2">
        <v>3</v>
      </c>
      <c r="AX27" s="73"/>
      <c r="AY27" s="72">
        <v>0</v>
      </c>
      <c r="AZ27" s="73"/>
      <c r="BA27" s="4" t="s">
        <v>156</v>
      </c>
      <c r="BB27" s="4"/>
      <c r="BG27" s="45"/>
      <c r="BH27" s="45"/>
      <c r="BI27" s="47"/>
      <c r="BJ27" s="47"/>
      <c r="BK27" s="47"/>
      <c r="BL27" s="47"/>
      <c r="BM27" s="47"/>
      <c r="BN27" s="47"/>
      <c r="BO27" s="47"/>
      <c r="BP27" s="47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</row>
    <row r="28" spans="1:96" s="17" customFormat="1" x14ac:dyDescent="0.25">
      <c r="A28" s="5"/>
      <c r="B28" s="66" t="s">
        <v>12</v>
      </c>
      <c r="C28" s="66"/>
      <c r="D28" s="66"/>
      <c r="E28" s="66"/>
      <c r="F28" s="66"/>
      <c r="G28" s="66" t="s">
        <v>13</v>
      </c>
      <c r="H28" s="66"/>
      <c r="I28" s="66"/>
      <c r="J28" s="66"/>
      <c r="K28" s="66" t="s">
        <v>14</v>
      </c>
      <c r="L28" s="66"/>
      <c r="M28" s="66"/>
      <c r="N28" s="66"/>
      <c r="O28" s="66"/>
      <c r="P28" s="66"/>
      <c r="Q28" s="66"/>
      <c r="R28" s="66"/>
      <c r="S28" s="66"/>
      <c r="T28" s="66" t="s">
        <v>15</v>
      </c>
      <c r="U28" s="66"/>
      <c r="V28" s="66"/>
      <c r="W28" s="67" t="s">
        <v>16</v>
      </c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 t="s">
        <v>125</v>
      </c>
      <c r="AI28" s="67"/>
      <c r="AJ28" s="67"/>
      <c r="AK28" s="67"/>
      <c r="AL28" s="67" t="s">
        <v>16</v>
      </c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6" t="s">
        <v>17</v>
      </c>
      <c r="AX28" s="66"/>
      <c r="AY28" s="66"/>
      <c r="AZ28" s="66"/>
      <c r="BA28" s="5"/>
      <c r="BB28" s="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</row>
    <row r="29" spans="1:96" x14ac:dyDescent="0.25">
      <c r="A29" s="5"/>
      <c r="B29" s="100">
        <v>45264</v>
      </c>
      <c r="C29" s="101"/>
      <c r="D29" s="101"/>
      <c r="E29" s="101"/>
      <c r="F29" s="101"/>
      <c r="G29" s="101">
        <v>0.41666666666666669</v>
      </c>
      <c r="H29" s="101"/>
      <c r="I29" s="101"/>
      <c r="J29" s="101"/>
      <c r="K29" s="102" t="s">
        <v>152</v>
      </c>
      <c r="L29" s="102"/>
      <c r="M29" s="102"/>
      <c r="N29" s="102"/>
      <c r="O29" s="102"/>
      <c r="P29" s="102"/>
      <c r="Q29" s="102"/>
      <c r="R29" s="102"/>
      <c r="S29" s="102"/>
      <c r="T29" s="103" t="s">
        <v>130</v>
      </c>
      <c r="U29" s="103"/>
      <c r="V29" s="103"/>
      <c r="W29" s="104" t="str">
        <f>IF(ISERROR(VLOOKUP(AH29,KAYIT!$A$2:$C$112,3,0)),"",(VLOOKUP(AH29,KAYIT!$A$2:$C$112,3,0)))</f>
        <v>Ş. ALİ GAFFAR OKKAN O.O</v>
      </c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74" t="s">
        <v>27</v>
      </c>
      <c r="AI29" s="75"/>
      <c r="AJ29" s="74" t="s">
        <v>28</v>
      </c>
      <c r="AK29" s="75"/>
      <c r="AL29" s="104" t="str">
        <f>IF(ISERROR(VLOOKUP(AJ29,KAYIT!$A$2:$C$112,3,0)),"",(VLOOKUP(AJ29,KAYIT!$A$2:$C$112,3,0)))</f>
        <v>MELAHAT ÜNÜGÜR O.O</v>
      </c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72">
        <v>0</v>
      </c>
      <c r="AX29" s="73"/>
      <c r="AY29" s="72">
        <v>6</v>
      </c>
      <c r="AZ29" s="73"/>
      <c r="BA29" s="5"/>
      <c r="BB29" s="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</row>
    <row r="30" spans="1:96" x14ac:dyDescent="0.25">
      <c r="A30" s="5"/>
      <c r="B30" s="76">
        <v>45264</v>
      </c>
      <c r="C30" s="77"/>
      <c r="D30" s="77"/>
      <c r="E30" s="77"/>
      <c r="F30" s="77"/>
      <c r="G30" s="77">
        <v>0.47916666666666669</v>
      </c>
      <c r="H30" s="77"/>
      <c r="I30" s="77"/>
      <c r="J30" s="77"/>
      <c r="K30" s="78" t="s">
        <v>152</v>
      </c>
      <c r="L30" s="78"/>
      <c r="M30" s="78"/>
      <c r="N30" s="78"/>
      <c r="O30" s="78"/>
      <c r="P30" s="78"/>
      <c r="Q30" s="78"/>
      <c r="R30" s="78"/>
      <c r="S30" s="78"/>
      <c r="T30" s="79" t="s">
        <v>130</v>
      </c>
      <c r="U30" s="79"/>
      <c r="V30" s="79"/>
      <c r="W30" s="71" t="str">
        <f>IF(ISERROR(VLOOKUP(AH30,KAYIT!$A$2:$C$112,3,0)),"",(VLOOKUP(AH30,KAYIT!$A$2:$C$112,3,0)))</f>
        <v>SABRİ KILIÇOĞLU O.O</v>
      </c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98" t="s">
        <v>29</v>
      </c>
      <c r="AI30" s="99"/>
      <c r="AJ30" s="98" t="s">
        <v>30</v>
      </c>
      <c r="AK30" s="99"/>
      <c r="AL30" s="71" t="str">
        <f>IF(ISERROR(VLOOKUP(AJ30,KAYIT!$A$2:$C$112,3,0)),"",(VLOOKUP(AJ30,KAYIT!$A$2:$C$112,3,0)))</f>
        <v>F.S.MEHMET  İHO</v>
      </c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2">
        <v>1</v>
      </c>
      <c r="AX30" s="73"/>
      <c r="AY30" s="72">
        <v>3</v>
      </c>
      <c r="AZ30" s="73"/>
      <c r="BA30" s="5"/>
      <c r="BB30" s="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</row>
    <row r="31" spans="1:96" x14ac:dyDescent="0.25">
      <c r="A31" s="5"/>
      <c r="B31" s="76">
        <v>45264</v>
      </c>
      <c r="C31" s="77"/>
      <c r="D31" s="77"/>
      <c r="E31" s="77"/>
      <c r="F31" s="77"/>
      <c r="G31" s="77">
        <v>0.54166666666666663</v>
      </c>
      <c r="H31" s="77"/>
      <c r="I31" s="77"/>
      <c r="J31" s="77"/>
      <c r="K31" s="78" t="s">
        <v>152</v>
      </c>
      <c r="L31" s="78"/>
      <c r="M31" s="78"/>
      <c r="N31" s="78"/>
      <c r="O31" s="78"/>
      <c r="P31" s="78"/>
      <c r="Q31" s="78"/>
      <c r="R31" s="78"/>
      <c r="S31" s="78"/>
      <c r="T31" s="79" t="s">
        <v>130</v>
      </c>
      <c r="U31" s="79"/>
      <c r="V31" s="79"/>
      <c r="W31" s="71" t="str">
        <f>IF(ISERROR(VLOOKUP(AH31,KAYIT!$A$2:$C$112,3,0)),"",(VLOOKUP(AH31,KAYIT!$A$2:$C$112,3,0)))</f>
        <v>Ö. MBA O.O</v>
      </c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4" t="s">
        <v>40</v>
      </c>
      <c r="AI31" s="75"/>
      <c r="AJ31" s="74" t="s">
        <v>41</v>
      </c>
      <c r="AK31" s="75"/>
      <c r="AL31" s="71" t="str">
        <f>IF(ISERROR(VLOOKUP(AJ31,KAYIT!$A$2:$C$112,3,0)),"",(VLOOKUP(AJ31,KAYIT!$A$2:$C$112,3,0)))</f>
        <v>AHMET SEZER O.O</v>
      </c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2">
        <v>0</v>
      </c>
      <c r="AX31" s="73"/>
      <c r="AY31" s="72">
        <v>4</v>
      </c>
      <c r="AZ31" s="73"/>
      <c r="BA31" s="5"/>
      <c r="BB31" s="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</row>
    <row r="32" spans="1:96" x14ac:dyDescent="0.25">
      <c r="A32" s="5"/>
      <c r="B32" s="67" t="s">
        <v>153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5"/>
      <c r="BB32" s="5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</row>
    <row r="33" spans="1:77" s="17" customFormat="1" x14ac:dyDescent="0.2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5"/>
      <c r="BB33" s="5"/>
    </row>
    <row r="34" spans="1:77" x14ac:dyDescent="0.2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25"/>
      <c r="M34" s="25"/>
      <c r="N34" s="94" t="s">
        <v>118</v>
      </c>
      <c r="O34" s="94"/>
      <c r="P34" s="94"/>
      <c r="Q34" s="94"/>
      <c r="R34" s="25"/>
      <c r="S34" s="25"/>
      <c r="T34" s="94" t="s">
        <v>119</v>
      </c>
      <c r="U34" s="94"/>
      <c r="V34" s="94"/>
      <c r="W34" s="94" t="str">
        <f>IF(ISERROR(VLOOKUP(AH34,KAYIT!$A$2:$C$112,3,0)),"",(VLOOKUP(AH34,KAYIT!$A$2:$C$112,3,0)))</f>
        <v/>
      </c>
      <c r="X34" s="25"/>
      <c r="Y34" s="25"/>
      <c r="Z34" s="94" t="s">
        <v>120</v>
      </c>
      <c r="AA34" s="94"/>
      <c r="AB34" s="94"/>
      <c r="AC34" s="94"/>
      <c r="AD34" s="25"/>
      <c r="AE34" s="25"/>
      <c r="AF34" s="94" t="s">
        <v>121</v>
      </c>
      <c r="AG34" s="94"/>
      <c r="AH34" s="94"/>
      <c r="AI34" s="94"/>
      <c r="AJ34" s="25"/>
      <c r="AK34" s="25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5"/>
      <c r="BB34" s="5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</row>
    <row r="35" spans="1:77" x14ac:dyDescent="0.2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5" t="s">
        <v>146</v>
      </c>
      <c r="O35" s="95"/>
      <c r="P35" s="95"/>
      <c r="Q35" s="95"/>
      <c r="R35" s="8"/>
      <c r="S35" s="8"/>
      <c r="T35" s="95" t="s">
        <v>124</v>
      </c>
      <c r="U35" s="95"/>
      <c r="V35" s="95"/>
      <c r="W35" s="95" t="str">
        <f>IF(ISERROR(VLOOKUP(AH35,KAYIT!$A$2:$C$112,3,0)),"",(VLOOKUP(AH35,KAYIT!$A$2:$C$112,3,0)))</f>
        <v/>
      </c>
      <c r="X35" s="8"/>
      <c r="Y35" s="8"/>
      <c r="Z35" s="95" t="s">
        <v>147</v>
      </c>
      <c r="AA35" s="95"/>
      <c r="AB35" s="95"/>
      <c r="AC35" s="95"/>
      <c r="AD35" s="8"/>
      <c r="AE35" s="8"/>
      <c r="AF35" s="95" t="s">
        <v>123</v>
      </c>
      <c r="AG35" s="95"/>
      <c r="AH35" s="95"/>
      <c r="AI35" s="95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5"/>
      <c r="BB35" s="5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</row>
    <row r="36" spans="1:77" x14ac:dyDescent="0.2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 t="str">
        <f>IF(ISERROR(VLOOKUP(AH36,KAYIT!$A$2:$C$112,3,0)),"",(VLOOKUP(AH36,KAYIT!$A$2:$C$112,3,0)))</f>
        <v/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5"/>
      <c r="BB36" s="5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</row>
    <row r="37" spans="1:77" x14ac:dyDescent="0.25">
      <c r="A37" s="5"/>
      <c r="B37" s="67" t="s">
        <v>12</v>
      </c>
      <c r="C37" s="67"/>
      <c r="D37" s="67"/>
      <c r="E37" s="67"/>
      <c r="F37" s="67"/>
      <c r="G37" s="67" t="s">
        <v>13</v>
      </c>
      <c r="H37" s="67"/>
      <c r="I37" s="67"/>
      <c r="J37" s="67"/>
      <c r="K37" s="67" t="s">
        <v>14</v>
      </c>
      <c r="L37" s="67"/>
      <c r="M37" s="67"/>
      <c r="N37" s="67"/>
      <c r="O37" s="67"/>
      <c r="P37" s="67"/>
      <c r="Q37" s="67"/>
      <c r="R37" s="67"/>
      <c r="S37" s="67"/>
      <c r="T37" s="67" t="s">
        <v>15</v>
      </c>
      <c r="U37" s="67"/>
      <c r="V37" s="67"/>
      <c r="W37" s="67" t="s">
        <v>16</v>
      </c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 t="s">
        <v>125</v>
      </c>
      <c r="AI37" s="67"/>
      <c r="AJ37" s="67"/>
      <c r="AK37" s="67"/>
      <c r="AL37" s="67" t="s">
        <v>16</v>
      </c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 t="s">
        <v>17</v>
      </c>
      <c r="AX37" s="67"/>
      <c r="AY37" s="67"/>
      <c r="AZ37" s="67"/>
      <c r="BA37" s="5"/>
      <c r="BB37" s="5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</row>
    <row r="38" spans="1:77" x14ac:dyDescent="0.25">
      <c r="A38" s="5"/>
      <c r="B38" s="76">
        <v>45266</v>
      </c>
      <c r="C38" s="77"/>
      <c r="D38" s="77"/>
      <c r="E38" s="77"/>
      <c r="F38" s="77"/>
      <c r="G38" s="77">
        <v>0.41666666666666669</v>
      </c>
      <c r="H38" s="77"/>
      <c r="I38" s="77"/>
      <c r="J38" s="77"/>
      <c r="K38" s="78" t="s">
        <v>152</v>
      </c>
      <c r="L38" s="78"/>
      <c r="M38" s="78"/>
      <c r="N38" s="78"/>
      <c r="O38" s="78"/>
      <c r="P38" s="78"/>
      <c r="Q38" s="78"/>
      <c r="R38" s="78"/>
      <c r="S38" s="78"/>
      <c r="T38" s="79" t="s">
        <v>130</v>
      </c>
      <c r="U38" s="79"/>
      <c r="V38" s="79"/>
      <c r="W38" s="93" t="s">
        <v>142</v>
      </c>
      <c r="X38" s="90"/>
      <c r="Y38" s="90"/>
      <c r="Z38" s="90"/>
      <c r="AA38" s="90"/>
      <c r="AB38" s="90"/>
      <c r="AC38" s="90"/>
      <c r="AD38" s="90"/>
      <c r="AE38" s="90"/>
      <c r="AF38" s="90"/>
      <c r="AG38" s="91"/>
      <c r="AH38" s="96" t="s">
        <v>148</v>
      </c>
      <c r="AI38" s="96"/>
      <c r="AJ38" s="96"/>
      <c r="AK38" s="96"/>
      <c r="AL38" s="93" t="s">
        <v>145</v>
      </c>
      <c r="AM38" s="90"/>
      <c r="AN38" s="90"/>
      <c r="AO38" s="90"/>
      <c r="AP38" s="90"/>
      <c r="AQ38" s="90"/>
      <c r="AR38" s="90"/>
      <c r="AS38" s="90"/>
      <c r="AT38" s="90"/>
      <c r="AU38" s="90"/>
      <c r="AV38" s="91"/>
      <c r="AW38" s="72">
        <v>6</v>
      </c>
      <c r="AX38" s="73"/>
      <c r="AY38" s="72">
        <v>0</v>
      </c>
      <c r="AZ38" s="73"/>
      <c r="BA38" s="5"/>
      <c r="BB38" s="5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</row>
    <row r="39" spans="1:77" x14ac:dyDescent="0.25">
      <c r="A39" s="5"/>
      <c r="B39" s="76">
        <v>45266</v>
      </c>
      <c r="C39" s="77"/>
      <c r="D39" s="77"/>
      <c r="E39" s="77"/>
      <c r="F39" s="77"/>
      <c r="G39" s="77">
        <v>0.47916666666666669</v>
      </c>
      <c r="H39" s="77"/>
      <c r="I39" s="77"/>
      <c r="J39" s="77"/>
      <c r="K39" s="78" t="s">
        <v>152</v>
      </c>
      <c r="L39" s="78"/>
      <c r="M39" s="78"/>
      <c r="N39" s="78"/>
      <c r="O39" s="78"/>
      <c r="P39" s="78"/>
      <c r="Q39" s="78"/>
      <c r="R39" s="78"/>
      <c r="S39" s="78"/>
      <c r="T39" s="79" t="s">
        <v>130</v>
      </c>
      <c r="U39" s="79"/>
      <c r="V39" s="79"/>
      <c r="W39" s="89" t="s">
        <v>157</v>
      </c>
      <c r="X39" s="90"/>
      <c r="Y39" s="90"/>
      <c r="Z39" s="90"/>
      <c r="AA39" s="90"/>
      <c r="AB39" s="90"/>
      <c r="AC39" s="90"/>
      <c r="AD39" s="90"/>
      <c r="AE39" s="90"/>
      <c r="AF39" s="90"/>
      <c r="AG39" s="91"/>
      <c r="AH39" s="96" t="s">
        <v>126</v>
      </c>
      <c r="AI39" s="96"/>
      <c r="AJ39" s="96"/>
      <c r="AK39" s="96"/>
      <c r="AL39" s="89" t="s">
        <v>158</v>
      </c>
      <c r="AM39" s="90"/>
      <c r="AN39" s="90"/>
      <c r="AO39" s="90"/>
      <c r="AP39" s="90"/>
      <c r="AQ39" s="90"/>
      <c r="AR39" s="90"/>
      <c r="AS39" s="90"/>
      <c r="AT39" s="90"/>
      <c r="AU39" s="90"/>
      <c r="AV39" s="91"/>
      <c r="AW39" s="72">
        <v>5</v>
      </c>
      <c r="AX39" s="73"/>
      <c r="AY39" s="72">
        <v>0</v>
      </c>
      <c r="AZ39" s="73"/>
      <c r="BA39" s="5"/>
      <c r="BB39" s="5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</row>
    <row r="40" spans="1:77" x14ac:dyDescent="0.25">
      <c r="A40" s="5"/>
      <c r="B40" s="76">
        <v>45266</v>
      </c>
      <c r="C40" s="77"/>
      <c r="D40" s="77"/>
      <c r="E40" s="77"/>
      <c r="F40" s="77"/>
      <c r="G40" s="77">
        <v>0.54166666666666663</v>
      </c>
      <c r="H40" s="77"/>
      <c r="I40" s="77"/>
      <c r="J40" s="77"/>
      <c r="K40" s="78" t="s">
        <v>152</v>
      </c>
      <c r="L40" s="78"/>
      <c r="M40" s="78"/>
      <c r="N40" s="78"/>
      <c r="O40" s="78"/>
      <c r="P40" s="78"/>
      <c r="Q40" s="78"/>
      <c r="R40" s="78"/>
      <c r="S40" s="78"/>
      <c r="T40" s="79" t="s">
        <v>130</v>
      </c>
      <c r="U40" s="79"/>
      <c r="V40" s="79"/>
      <c r="W40" s="89" t="s">
        <v>159</v>
      </c>
      <c r="X40" s="90"/>
      <c r="Y40" s="90"/>
      <c r="Z40" s="90"/>
      <c r="AA40" s="90"/>
      <c r="AB40" s="90"/>
      <c r="AC40" s="90"/>
      <c r="AD40" s="90"/>
      <c r="AE40" s="90"/>
      <c r="AF40" s="90"/>
      <c r="AG40" s="91"/>
      <c r="AH40" s="96" t="s">
        <v>149</v>
      </c>
      <c r="AI40" s="96"/>
      <c r="AJ40" s="96"/>
      <c r="AK40" s="96"/>
      <c r="AL40" s="89" t="s">
        <v>160</v>
      </c>
      <c r="AM40" s="90"/>
      <c r="AN40" s="90"/>
      <c r="AO40" s="90"/>
      <c r="AP40" s="90"/>
      <c r="AQ40" s="90"/>
      <c r="AR40" s="90"/>
      <c r="AS40" s="90"/>
      <c r="AT40" s="90"/>
      <c r="AU40" s="90"/>
      <c r="AV40" s="91"/>
      <c r="AW40" s="72">
        <v>1</v>
      </c>
      <c r="AX40" s="73"/>
      <c r="AY40" s="72">
        <v>4</v>
      </c>
      <c r="AZ40" s="73"/>
      <c r="BA40" s="5"/>
      <c r="BB40" s="5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</row>
    <row r="41" spans="1:77" x14ac:dyDescent="0.25">
      <c r="A41" s="5"/>
      <c r="B41" s="76">
        <v>45266</v>
      </c>
      <c r="C41" s="77"/>
      <c r="D41" s="77"/>
      <c r="E41" s="77"/>
      <c r="F41" s="77"/>
      <c r="G41" s="77">
        <v>0.60416666666666663</v>
      </c>
      <c r="H41" s="77"/>
      <c r="I41" s="77"/>
      <c r="J41" s="77"/>
      <c r="K41" s="78" t="s">
        <v>152</v>
      </c>
      <c r="L41" s="78"/>
      <c r="M41" s="78"/>
      <c r="N41" s="78"/>
      <c r="O41" s="78"/>
      <c r="P41" s="78"/>
      <c r="Q41" s="78"/>
      <c r="R41" s="78"/>
      <c r="S41" s="78"/>
      <c r="T41" s="79" t="s">
        <v>130</v>
      </c>
      <c r="U41" s="79"/>
      <c r="V41" s="79"/>
      <c r="W41" s="89" t="s">
        <v>161</v>
      </c>
      <c r="X41" s="90"/>
      <c r="Y41" s="90"/>
      <c r="Z41" s="90"/>
      <c r="AA41" s="90"/>
      <c r="AB41" s="90"/>
      <c r="AC41" s="90"/>
      <c r="AD41" s="90"/>
      <c r="AE41" s="90"/>
      <c r="AF41" s="90"/>
      <c r="AG41" s="91"/>
      <c r="AH41" s="96" t="s">
        <v>127</v>
      </c>
      <c r="AI41" s="96"/>
      <c r="AJ41" s="96"/>
      <c r="AK41" s="96"/>
      <c r="AL41" s="89" t="s">
        <v>162</v>
      </c>
      <c r="AM41" s="90"/>
      <c r="AN41" s="90"/>
      <c r="AO41" s="90"/>
      <c r="AP41" s="90"/>
      <c r="AQ41" s="90"/>
      <c r="AR41" s="90"/>
      <c r="AS41" s="90"/>
      <c r="AT41" s="90"/>
      <c r="AU41" s="90"/>
      <c r="AV41" s="91"/>
      <c r="AW41" s="83">
        <v>4</v>
      </c>
      <c r="AX41" s="84"/>
      <c r="AY41" s="83">
        <v>0</v>
      </c>
      <c r="AZ41" s="84"/>
      <c r="BA41" s="5"/>
      <c r="BB41" s="5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</row>
    <row r="42" spans="1:77" s="17" customFormat="1" x14ac:dyDescent="0.2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5"/>
      <c r="BB42" s="5"/>
    </row>
    <row r="43" spans="1:77" s="17" customFormat="1" x14ac:dyDescent="0.25">
      <c r="A43" s="5"/>
      <c r="B43" s="67" t="s">
        <v>128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5"/>
      <c r="BB43" s="5"/>
    </row>
    <row r="44" spans="1:77" s="17" customFormat="1" x14ac:dyDescent="0.2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5"/>
      <c r="BB44" s="5"/>
    </row>
    <row r="45" spans="1:77" s="17" customFormat="1" x14ac:dyDescent="0.25">
      <c r="A45" s="5"/>
      <c r="B45" s="67" t="s">
        <v>12</v>
      </c>
      <c r="C45" s="67"/>
      <c r="D45" s="67"/>
      <c r="E45" s="67"/>
      <c r="F45" s="67"/>
      <c r="G45" s="67" t="s">
        <v>13</v>
      </c>
      <c r="H45" s="67"/>
      <c r="I45" s="67"/>
      <c r="J45" s="67"/>
      <c r="K45" s="67" t="s">
        <v>14</v>
      </c>
      <c r="L45" s="67"/>
      <c r="M45" s="67"/>
      <c r="N45" s="67"/>
      <c r="O45" s="67"/>
      <c r="P45" s="67"/>
      <c r="Q45" s="67"/>
      <c r="R45" s="67"/>
      <c r="S45" s="67"/>
      <c r="T45" s="67" t="s">
        <v>15</v>
      </c>
      <c r="U45" s="67"/>
      <c r="V45" s="67"/>
      <c r="W45" s="67" t="s">
        <v>16</v>
      </c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 t="s">
        <v>125</v>
      </c>
      <c r="AI45" s="67"/>
      <c r="AJ45" s="67"/>
      <c r="AK45" s="67"/>
      <c r="AL45" s="67" t="s">
        <v>16</v>
      </c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 t="s">
        <v>17</v>
      </c>
      <c r="AX45" s="67"/>
      <c r="AY45" s="67"/>
      <c r="AZ45" s="67"/>
      <c r="BA45" s="5"/>
      <c r="BB45" s="5"/>
    </row>
    <row r="46" spans="1:77" s="17" customFormat="1" x14ac:dyDescent="0.25">
      <c r="A46" s="5"/>
      <c r="B46" s="87">
        <v>45268</v>
      </c>
      <c r="C46" s="78"/>
      <c r="D46" s="78"/>
      <c r="E46" s="78"/>
      <c r="F46" s="78"/>
      <c r="G46" s="88">
        <v>0.45833333333333331</v>
      </c>
      <c r="H46" s="88"/>
      <c r="I46" s="88"/>
      <c r="J46" s="88"/>
      <c r="K46" s="78" t="s">
        <v>152</v>
      </c>
      <c r="L46" s="78"/>
      <c r="M46" s="78"/>
      <c r="N46" s="78"/>
      <c r="O46" s="78"/>
      <c r="P46" s="78"/>
      <c r="Q46" s="78"/>
      <c r="R46" s="78"/>
      <c r="S46" s="78"/>
      <c r="T46" s="79" t="s">
        <v>130</v>
      </c>
      <c r="U46" s="79"/>
      <c r="V46" s="79"/>
      <c r="W46" s="93" t="s">
        <v>142</v>
      </c>
      <c r="X46" s="90"/>
      <c r="Y46" s="90"/>
      <c r="Z46" s="90"/>
      <c r="AA46" s="90"/>
      <c r="AB46" s="90"/>
      <c r="AC46" s="90"/>
      <c r="AD46" s="90"/>
      <c r="AE46" s="90"/>
      <c r="AF46" s="90"/>
      <c r="AG46" s="91"/>
      <c r="AH46" s="92" t="s">
        <v>150</v>
      </c>
      <c r="AI46" s="92"/>
      <c r="AJ46" s="92"/>
      <c r="AK46" s="92"/>
      <c r="AL46" s="89" t="s">
        <v>157</v>
      </c>
      <c r="AM46" s="90"/>
      <c r="AN46" s="90"/>
      <c r="AO46" s="90"/>
      <c r="AP46" s="90"/>
      <c r="AQ46" s="90"/>
      <c r="AR46" s="90"/>
      <c r="AS46" s="90"/>
      <c r="AT46" s="90"/>
      <c r="AU46" s="90"/>
      <c r="AV46" s="91"/>
      <c r="AW46" s="72">
        <v>0</v>
      </c>
      <c r="AX46" s="73"/>
      <c r="AY46" s="72">
        <v>5</v>
      </c>
      <c r="AZ46" s="73"/>
      <c r="BA46" s="5"/>
      <c r="BB46" s="5"/>
    </row>
    <row r="47" spans="1:77" s="17" customFormat="1" x14ac:dyDescent="0.25">
      <c r="A47" s="5"/>
      <c r="B47" s="87">
        <v>45268</v>
      </c>
      <c r="C47" s="78"/>
      <c r="D47" s="78"/>
      <c r="E47" s="78"/>
      <c r="F47" s="78"/>
      <c r="G47" s="88">
        <v>0.58333333333333337</v>
      </c>
      <c r="H47" s="88"/>
      <c r="I47" s="88"/>
      <c r="J47" s="88"/>
      <c r="K47" s="78" t="s">
        <v>152</v>
      </c>
      <c r="L47" s="78"/>
      <c r="M47" s="78"/>
      <c r="N47" s="78"/>
      <c r="O47" s="78"/>
      <c r="P47" s="78"/>
      <c r="Q47" s="78"/>
      <c r="R47" s="78"/>
      <c r="S47" s="78"/>
      <c r="T47" s="79" t="s">
        <v>130</v>
      </c>
      <c r="U47" s="79"/>
      <c r="V47" s="79"/>
      <c r="W47" s="89" t="s">
        <v>160</v>
      </c>
      <c r="X47" s="90"/>
      <c r="Y47" s="90"/>
      <c r="Z47" s="90"/>
      <c r="AA47" s="90"/>
      <c r="AB47" s="90"/>
      <c r="AC47" s="90"/>
      <c r="AD47" s="90"/>
      <c r="AE47" s="90"/>
      <c r="AF47" s="90"/>
      <c r="AG47" s="91"/>
      <c r="AH47" s="92" t="s">
        <v>151</v>
      </c>
      <c r="AI47" s="92"/>
      <c r="AJ47" s="92"/>
      <c r="AK47" s="92"/>
      <c r="AL47" s="89" t="s">
        <v>161</v>
      </c>
      <c r="AM47" s="90"/>
      <c r="AN47" s="90"/>
      <c r="AO47" s="90"/>
      <c r="AP47" s="90"/>
      <c r="AQ47" s="90"/>
      <c r="AR47" s="90"/>
      <c r="AS47" s="90"/>
      <c r="AT47" s="90"/>
      <c r="AU47" s="90"/>
      <c r="AV47" s="91"/>
      <c r="AW47" s="72">
        <v>0</v>
      </c>
      <c r="AX47" s="73"/>
      <c r="AY47" s="72">
        <v>4</v>
      </c>
      <c r="AZ47" s="73"/>
      <c r="BA47" s="5"/>
      <c r="BB47" s="5"/>
    </row>
    <row r="48" spans="1:77" s="17" customFormat="1" x14ac:dyDescent="0.2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5"/>
      <c r="BB48" s="5"/>
    </row>
    <row r="49" spans="1:54" s="17" customFormat="1" x14ac:dyDescent="0.25">
      <c r="A49" s="5"/>
      <c r="B49" s="67" t="s">
        <v>129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5"/>
      <c r="BB49" s="5"/>
    </row>
    <row r="50" spans="1:54" s="17" customFormat="1" x14ac:dyDescent="0.25">
      <c r="A50" s="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5"/>
      <c r="BB50" s="5"/>
    </row>
    <row r="51" spans="1:54" s="17" customFormat="1" x14ac:dyDescent="0.25">
      <c r="A51" s="5"/>
      <c r="B51" s="67" t="s">
        <v>12</v>
      </c>
      <c r="C51" s="67"/>
      <c r="D51" s="67"/>
      <c r="E51" s="67"/>
      <c r="F51" s="67"/>
      <c r="G51" s="67" t="s">
        <v>13</v>
      </c>
      <c r="H51" s="67"/>
      <c r="I51" s="67"/>
      <c r="J51" s="67"/>
      <c r="K51" s="67" t="s">
        <v>14</v>
      </c>
      <c r="L51" s="67"/>
      <c r="M51" s="67"/>
      <c r="N51" s="67"/>
      <c r="O51" s="67"/>
      <c r="P51" s="67"/>
      <c r="Q51" s="67"/>
      <c r="R51" s="67"/>
      <c r="S51" s="67"/>
      <c r="T51" s="67" t="s">
        <v>15</v>
      </c>
      <c r="U51" s="67"/>
      <c r="V51" s="67"/>
      <c r="W51" s="67" t="s">
        <v>16</v>
      </c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 t="s">
        <v>125</v>
      </c>
      <c r="AI51" s="67"/>
      <c r="AJ51" s="67"/>
      <c r="AK51" s="67"/>
      <c r="AL51" s="67" t="s">
        <v>16</v>
      </c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 t="s">
        <v>17</v>
      </c>
      <c r="AX51" s="67"/>
      <c r="AY51" s="67"/>
      <c r="AZ51" s="67"/>
      <c r="BA51" s="5"/>
      <c r="BB51" s="5"/>
    </row>
    <row r="52" spans="1:54" s="17" customFormat="1" x14ac:dyDescent="0.25">
      <c r="A52" s="5"/>
      <c r="B52" s="80">
        <v>45279</v>
      </c>
      <c r="C52" s="81"/>
      <c r="D52" s="81"/>
      <c r="E52" s="81"/>
      <c r="F52" s="81"/>
      <c r="G52" s="77">
        <v>0.45833333333333331</v>
      </c>
      <c r="H52" s="77"/>
      <c r="I52" s="77"/>
      <c r="J52" s="77"/>
      <c r="K52" s="78" t="s">
        <v>152</v>
      </c>
      <c r="L52" s="78"/>
      <c r="M52" s="78"/>
      <c r="N52" s="78"/>
      <c r="O52" s="78"/>
      <c r="P52" s="78"/>
      <c r="Q52" s="78"/>
      <c r="R52" s="78"/>
      <c r="S52" s="78"/>
      <c r="T52" s="79" t="s">
        <v>130</v>
      </c>
      <c r="U52" s="79"/>
      <c r="V52" s="79"/>
      <c r="W52" s="85" t="s">
        <v>142</v>
      </c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6" t="s">
        <v>122</v>
      </c>
      <c r="AI52" s="86"/>
      <c r="AJ52" s="86"/>
      <c r="AK52" s="86"/>
      <c r="AL52" s="85" t="s">
        <v>165</v>
      </c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112">
        <v>1</v>
      </c>
      <c r="AX52" s="113"/>
      <c r="AY52" s="112">
        <v>2</v>
      </c>
      <c r="AZ52" s="113"/>
      <c r="BA52" s="5"/>
      <c r="BB52" s="5"/>
    </row>
    <row r="53" spans="1:54" s="17" customFormat="1" x14ac:dyDescent="0.25">
      <c r="A53" s="5"/>
      <c r="B53" s="80">
        <v>45279</v>
      </c>
      <c r="C53" s="81"/>
      <c r="D53" s="81"/>
      <c r="E53" s="81"/>
      <c r="F53" s="81"/>
      <c r="G53" s="77">
        <v>0.52083333333333337</v>
      </c>
      <c r="H53" s="77"/>
      <c r="I53" s="77"/>
      <c r="J53" s="77"/>
      <c r="K53" s="78" t="s">
        <v>152</v>
      </c>
      <c r="L53" s="78"/>
      <c r="M53" s="78"/>
      <c r="N53" s="78"/>
      <c r="O53" s="78"/>
      <c r="P53" s="78"/>
      <c r="Q53" s="78"/>
      <c r="R53" s="78"/>
      <c r="S53" s="78"/>
      <c r="T53" s="79" t="s">
        <v>130</v>
      </c>
      <c r="U53" s="79"/>
      <c r="V53" s="79"/>
      <c r="W53" s="97" t="s">
        <v>163</v>
      </c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82" t="s">
        <v>18</v>
      </c>
      <c r="AI53" s="82"/>
      <c r="AJ53" s="82"/>
      <c r="AK53" s="82"/>
      <c r="AL53" s="85" t="s">
        <v>164</v>
      </c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72">
        <v>3</v>
      </c>
      <c r="AX53" s="73"/>
      <c r="AY53" s="72">
        <v>0</v>
      </c>
      <c r="AZ53" s="73"/>
      <c r="BA53" s="5"/>
      <c r="BB53" s="5"/>
    </row>
    <row r="54" spans="1:54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</sheetData>
  <sheetProtection selectLockedCells="1"/>
  <mergeCells count="335">
    <mergeCell ref="AL53:AV53"/>
    <mergeCell ref="AY15:AZ15"/>
    <mergeCell ref="AH13:AI13"/>
    <mergeCell ref="AJ13:AK13"/>
    <mergeCell ref="AH15:AI15"/>
    <mergeCell ref="AJ15:AK15"/>
    <mergeCell ref="B16:F16"/>
    <mergeCell ref="AW13:AX13"/>
    <mergeCell ref="AY13:AZ13"/>
    <mergeCell ref="B15:F15"/>
    <mergeCell ref="AH16:AI16"/>
    <mergeCell ref="AJ16:AK16"/>
    <mergeCell ref="G15:J15"/>
    <mergeCell ref="K15:S15"/>
    <mergeCell ref="T15:V15"/>
    <mergeCell ref="W15:AG15"/>
    <mergeCell ref="AL15:AV15"/>
    <mergeCell ref="B13:F13"/>
    <mergeCell ref="G13:J13"/>
    <mergeCell ref="K13:S13"/>
    <mergeCell ref="AW17:AX17"/>
    <mergeCell ref="G16:J16"/>
    <mergeCell ref="K16:S16"/>
    <mergeCell ref="T16:V16"/>
    <mergeCell ref="AH14:AK14"/>
    <mergeCell ref="AL14:AV14"/>
    <mergeCell ref="AW14:AZ14"/>
    <mergeCell ref="B20:F20"/>
    <mergeCell ref="G20:J20"/>
    <mergeCell ref="B12:F12"/>
    <mergeCell ref="G12:J12"/>
    <mergeCell ref="B19:F19"/>
    <mergeCell ref="G19:J19"/>
    <mergeCell ref="AH19:AI19"/>
    <mergeCell ref="T12:V12"/>
    <mergeCell ref="W12:AG12"/>
    <mergeCell ref="AJ19:AK19"/>
    <mergeCell ref="B14:F14"/>
    <mergeCell ref="G14:J14"/>
    <mergeCell ref="B18:F18"/>
    <mergeCell ref="G18:J18"/>
    <mergeCell ref="K18:S18"/>
    <mergeCell ref="T18:V18"/>
    <mergeCell ref="W18:AG18"/>
    <mergeCell ref="AH18:AK18"/>
    <mergeCell ref="AW20:AX20"/>
    <mergeCell ref="AY20:AZ20"/>
    <mergeCell ref="AH20:AI20"/>
    <mergeCell ref="AY11:AZ11"/>
    <mergeCell ref="AL13:AV13"/>
    <mergeCell ref="K20:S20"/>
    <mergeCell ref="T20:V20"/>
    <mergeCell ref="W20:AG20"/>
    <mergeCell ref="AL20:AV20"/>
    <mergeCell ref="T13:V13"/>
    <mergeCell ref="W13:AG13"/>
    <mergeCell ref="K19:S19"/>
    <mergeCell ref="T19:V19"/>
    <mergeCell ref="W19:AG19"/>
    <mergeCell ref="AL19:AV19"/>
    <mergeCell ref="AW19:AX19"/>
    <mergeCell ref="AY19:AZ19"/>
    <mergeCell ref="AY16:AZ16"/>
    <mergeCell ref="K12:S12"/>
    <mergeCell ref="AL12:AV12"/>
    <mergeCell ref="AW12:AX12"/>
    <mergeCell ref="AY12:AZ12"/>
    <mergeCell ref="AH12:AI12"/>
    <mergeCell ref="AJ12:AK12"/>
    <mergeCell ref="K14:S14"/>
    <mergeCell ref="T14:V14"/>
    <mergeCell ref="W14:AG14"/>
    <mergeCell ref="W27:AG27"/>
    <mergeCell ref="A1:AZ2"/>
    <mergeCell ref="M3:AK3"/>
    <mergeCell ref="B4:M4"/>
    <mergeCell ref="O4:Z4"/>
    <mergeCell ref="AB4:AM4"/>
    <mergeCell ref="AO4:AZ4"/>
    <mergeCell ref="AL10:AV10"/>
    <mergeCell ref="AW10:AZ10"/>
    <mergeCell ref="B11:F11"/>
    <mergeCell ref="G11:J11"/>
    <mergeCell ref="K11:S11"/>
    <mergeCell ref="T11:V11"/>
    <mergeCell ref="W11:AG11"/>
    <mergeCell ref="AL11:AV11"/>
    <mergeCell ref="AW11:AX11"/>
    <mergeCell ref="B10:F10"/>
    <mergeCell ref="G10:J10"/>
    <mergeCell ref="K10:S10"/>
    <mergeCell ref="T10:V10"/>
    <mergeCell ref="W10:AG10"/>
    <mergeCell ref="AH10:AK10"/>
    <mergeCell ref="AH11:AI11"/>
    <mergeCell ref="AJ11:AK11"/>
    <mergeCell ref="AH27:AI27"/>
    <mergeCell ref="AJ27:AK27"/>
    <mergeCell ref="B23:F23"/>
    <mergeCell ref="G23:J23"/>
    <mergeCell ref="K23:S23"/>
    <mergeCell ref="T23:V23"/>
    <mergeCell ref="W23:AG23"/>
    <mergeCell ref="AW24:AX24"/>
    <mergeCell ref="AH22:AI22"/>
    <mergeCell ref="AJ22:AK22"/>
    <mergeCell ref="AH23:AI23"/>
    <mergeCell ref="AJ23:AK23"/>
    <mergeCell ref="B24:F24"/>
    <mergeCell ref="G24:J24"/>
    <mergeCell ref="K24:S24"/>
    <mergeCell ref="T24:V24"/>
    <mergeCell ref="AL22:AV22"/>
    <mergeCell ref="W22:AG22"/>
    <mergeCell ref="AJ24:AK24"/>
    <mergeCell ref="W24:AG24"/>
    <mergeCell ref="B22:F22"/>
    <mergeCell ref="G22:J22"/>
    <mergeCell ref="K22:S22"/>
    <mergeCell ref="T22:V22"/>
    <mergeCell ref="AJ20:AK20"/>
    <mergeCell ref="AY24:AZ24"/>
    <mergeCell ref="AL23:AV23"/>
    <mergeCell ref="AW23:AX23"/>
    <mergeCell ref="AY23:AZ23"/>
    <mergeCell ref="AH24:AI24"/>
    <mergeCell ref="AW22:AX22"/>
    <mergeCell ref="AY22:AZ22"/>
    <mergeCell ref="AL24:AV24"/>
    <mergeCell ref="T31:V31"/>
    <mergeCell ref="W31:AG31"/>
    <mergeCell ref="AL31:AV31"/>
    <mergeCell ref="AW31:AX31"/>
    <mergeCell ref="AY31:AZ31"/>
    <mergeCell ref="AH31:AI31"/>
    <mergeCell ref="AJ31:AK31"/>
    <mergeCell ref="B26:F26"/>
    <mergeCell ref="G26:J26"/>
    <mergeCell ref="K26:S26"/>
    <mergeCell ref="T26:V26"/>
    <mergeCell ref="W26:AG26"/>
    <mergeCell ref="AL26:AV26"/>
    <mergeCell ref="AW26:AX26"/>
    <mergeCell ref="AY26:AZ26"/>
    <mergeCell ref="B27:F27"/>
    <mergeCell ref="G27:J27"/>
    <mergeCell ref="K27:S27"/>
    <mergeCell ref="T27:V27"/>
    <mergeCell ref="AL27:AV27"/>
    <mergeCell ref="AW27:AX27"/>
    <mergeCell ref="AY27:AZ27"/>
    <mergeCell ref="AH26:AI26"/>
    <mergeCell ref="AJ26:AK26"/>
    <mergeCell ref="W53:AG53"/>
    <mergeCell ref="AW29:AX29"/>
    <mergeCell ref="AY29:AZ29"/>
    <mergeCell ref="B30:F30"/>
    <mergeCell ref="G30:J30"/>
    <mergeCell ref="K30:S30"/>
    <mergeCell ref="T30:V30"/>
    <mergeCell ref="W30:AG30"/>
    <mergeCell ref="AL30:AV30"/>
    <mergeCell ref="AW30:AX30"/>
    <mergeCell ref="AY30:AZ30"/>
    <mergeCell ref="AH30:AI30"/>
    <mergeCell ref="AJ30:AK30"/>
    <mergeCell ref="B29:F29"/>
    <mergeCell ref="G29:J29"/>
    <mergeCell ref="K29:S29"/>
    <mergeCell ref="T29:V29"/>
    <mergeCell ref="W29:AG29"/>
    <mergeCell ref="AL29:AV29"/>
    <mergeCell ref="AH29:AI29"/>
    <mergeCell ref="AJ29:AK29"/>
    <mergeCell ref="B31:F31"/>
    <mergeCell ref="G31:J31"/>
    <mergeCell ref="K31:S31"/>
    <mergeCell ref="B32:AZ32"/>
    <mergeCell ref="W37:AG37"/>
    <mergeCell ref="AL37:AV37"/>
    <mergeCell ref="B37:F37"/>
    <mergeCell ref="G37:J37"/>
    <mergeCell ref="T39:V39"/>
    <mergeCell ref="W39:AG39"/>
    <mergeCell ref="AW40:AX40"/>
    <mergeCell ref="B38:F38"/>
    <mergeCell ref="G38:J38"/>
    <mergeCell ref="K38:S38"/>
    <mergeCell ref="T38:V38"/>
    <mergeCell ref="W38:AG38"/>
    <mergeCell ref="AL38:AV38"/>
    <mergeCell ref="AW38:AX38"/>
    <mergeCell ref="T40:V40"/>
    <mergeCell ref="W40:AG40"/>
    <mergeCell ref="AL40:AV40"/>
    <mergeCell ref="B39:F39"/>
    <mergeCell ref="G39:J39"/>
    <mergeCell ref="K39:S39"/>
    <mergeCell ref="AL39:AV39"/>
    <mergeCell ref="AW39:AX39"/>
    <mergeCell ref="N34:Q34"/>
    <mergeCell ref="T34:W34"/>
    <mergeCell ref="Z34:AC34"/>
    <mergeCell ref="AF34:AI34"/>
    <mergeCell ref="N35:Q35"/>
    <mergeCell ref="T35:W35"/>
    <mergeCell ref="Z35:AC35"/>
    <mergeCell ref="AF35:AI35"/>
    <mergeCell ref="AY41:AZ41"/>
    <mergeCell ref="K41:S41"/>
    <mergeCell ref="T41:V41"/>
    <mergeCell ref="W41:AG41"/>
    <mergeCell ref="AL41:AV41"/>
    <mergeCell ref="AW41:AX41"/>
    <mergeCell ref="AH37:AK37"/>
    <mergeCell ref="AW37:AZ37"/>
    <mergeCell ref="AH38:AK38"/>
    <mergeCell ref="AH39:AK39"/>
    <mergeCell ref="AH40:AK40"/>
    <mergeCell ref="AH41:AK41"/>
    <mergeCell ref="B40:F40"/>
    <mergeCell ref="G40:J40"/>
    <mergeCell ref="K40:S40"/>
    <mergeCell ref="AY40:AZ40"/>
    <mergeCell ref="AY39:AZ39"/>
    <mergeCell ref="AY38:AZ38"/>
    <mergeCell ref="K37:S37"/>
    <mergeCell ref="T37:V37"/>
    <mergeCell ref="B41:F41"/>
    <mergeCell ref="G41:J41"/>
    <mergeCell ref="B45:F45"/>
    <mergeCell ref="G45:J45"/>
    <mergeCell ref="K45:S45"/>
    <mergeCell ref="T45:V45"/>
    <mergeCell ref="W45:AG45"/>
    <mergeCell ref="AH45:AK45"/>
    <mergeCell ref="AL45:AV45"/>
    <mergeCell ref="AW45:AZ45"/>
    <mergeCell ref="B43:AZ43"/>
    <mergeCell ref="B46:F46"/>
    <mergeCell ref="G46:J46"/>
    <mergeCell ref="K46:S46"/>
    <mergeCell ref="T46:V46"/>
    <mergeCell ref="W46:AG46"/>
    <mergeCell ref="AH46:AK46"/>
    <mergeCell ref="AL46:AV46"/>
    <mergeCell ref="AW46:AX46"/>
    <mergeCell ref="AY46:AZ46"/>
    <mergeCell ref="B49:AZ49"/>
    <mergeCell ref="B47:F47"/>
    <mergeCell ref="G47:J47"/>
    <mergeCell ref="K47:S47"/>
    <mergeCell ref="T47:V47"/>
    <mergeCell ref="W47:AG47"/>
    <mergeCell ref="AH47:AK47"/>
    <mergeCell ref="AL47:AV47"/>
    <mergeCell ref="AW47:AX47"/>
    <mergeCell ref="AY47:AZ47"/>
    <mergeCell ref="B53:F53"/>
    <mergeCell ref="G53:J53"/>
    <mergeCell ref="K53:S53"/>
    <mergeCell ref="T53:V53"/>
    <mergeCell ref="AH53:AK53"/>
    <mergeCell ref="AW53:AX53"/>
    <mergeCell ref="AY53:AZ53"/>
    <mergeCell ref="B51:F51"/>
    <mergeCell ref="G51:J51"/>
    <mergeCell ref="K51:S51"/>
    <mergeCell ref="T51:V51"/>
    <mergeCell ref="W51:AG51"/>
    <mergeCell ref="AH51:AK51"/>
    <mergeCell ref="AL51:AV51"/>
    <mergeCell ref="AW51:AZ51"/>
    <mergeCell ref="B52:F52"/>
    <mergeCell ref="G52:J52"/>
    <mergeCell ref="K52:S52"/>
    <mergeCell ref="T52:V52"/>
    <mergeCell ref="W52:AG52"/>
    <mergeCell ref="AH52:AK52"/>
    <mergeCell ref="AL52:AV52"/>
    <mergeCell ref="AW18:AZ18"/>
    <mergeCell ref="W16:AG16"/>
    <mergeCell ref="AL16:AV16"/>
    <mergeCell ref="AW16:AX16"/>
    <mergeCell ref="AW15:AX15"/>
    <mergeCell ref="AY17:AZ17"/>
    <mergeCell ref="AH17:AI17"/>
    <mergeCell ref="AJ17:AK17"/>
    <mergeCell ref="B17:F17"/>
    <mergeCell ref="G17:J17"/>
    <mergeCell ref="K17:S17"/>
    <mergeCell ref="T17:V17"/>
    <mergeCell ref="W17:AG17"/>
    <mergeCell ref="AL17:AV17"/>
    <mergeCell ref="AL18:AV18"/>
    <mergeCell ref="B28:F28"/>
    <mergeCell ref="G28:J28"/>
    <mergeCell ref="K28:S28"/>
    <mergeCell ref="T28:V28"/>
    <mergeCell ref="W28:AG28"/>
    <mergeCell ref="AH28:AK28"/>
    <mergeCell ref="AL28:AV28"/>
    <mergeCell ref="AW28:AZ28"/>
    <mergeCell ref="B21:F21"/>
    <mergeCell ref="G21:J21"/>
    <mergeCell ref="K21:S21"/>
    <mergeCell ref="T21:V21"/>
    <mergeCell ref="W21:AG21"/>
    <mergeCell ref="AH21:AK21"/>
    <mergeCell ref="AL21:AV21"/>
    <mergeCell ref="AW21:AZ21"/>
    <mergeCell ref="B25:F25"/>
    <mergeCell ref="G25:J25"/>
    <mergeCell ref="K25:S25"/>
    <mergeCell ref="T25:V25"/>
    <mergeCell ref="W25:AG25"/>
    <mergeCell ref="AH25:AK25"/>
    <mergeCell ref="AL25:AV25"/>
    <mergeCell ref="AW25:AZ25"/>
    <mergeCell ref="BF21:BP21"/>
    <mergeCell ref="BQ21:BR21"/>
    <mergeCell ref="BS21:BT21"/>
    <mergeCell ref="BU21:CE21"/>
    <mergeCell ref="BF22:BP22"/>
    <mergeCell ref="BQ22:BR22"/>
    <mergeCell ref="BS22:BT22"/>
    <mergeCell ref="BU22:CE22"/>
    <mergeCell ref="BF19:BP19"/>
    <mergeCell ref="BQ19:BR19"/>
    <mergeCell ref="BS19:BT19"/>
    <mergeCell ref="BU19:CE19"/>
    <mergeCell ref="BF20:BP20"/>
    <mergeCell ref="BQ20:BR20"/>
    <mergeCell ref="BS20:BT20"/>
    <mergeCell ref="BU20:CE20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2:Q36"/>
  <sheetViews>
    <sheetView workbookViewId="0">
      <selection activeCell="H38" sqref="H38"/>
    </sheetView>
  </sheetViews>
  <sheetFormatPr defaultRowHeight="15" x14ac:dyDescent="0.25"/>
  <cols>
    <col min="1" max="1" width="3.7109375" customWidth="1"/>
    <col min="2" max="2" width="24.42578125" customWidth="1"/>
    <col min="3" max="3" width="3.28515625" customWidth="1"/>
    <col min="4" max="4" width="2.85546875" customWidth="1"/>
    <col min="5" max="5" width="24.42578125" customWidth="1"/>
    <col min="6" max="6" width="3.28515625" customWidth="1"/>
    <col min="7" max="7" width="2.85546875" customWidth="1"/>
    <col min="8" max="8" width="24.42578125" customWidth="1"/>
    <col min="9" max="9" width="3.28515625" customWidth="1"/>
    <col min="10" max="10" width="2.85546875" customWidth="1"/>
    <col min="11" max="11" width="24.42578125" customWidth="1"/>
    <col min="12" max="12" width="3.28515625" customWidth="1"/>
    <col min="13" max="13" width="2.85546875" customWidth="1"/>
    <col min="14" max="14" width="24.42578125" customWidth="1"/>
  </cols>
  <sheetData>
    <row r="2" spans="1:15" ht="15.75" x14ac:dyDescent="0.25">
      <c r="A2" s="62" t="s">
        <v>0</v>
      </c>
      <c r="B2" s="63"/>
      <c r="D2" s="62" t="s">
        <v>1</v>
      </c>
      <c r="E2" s="63"/>
      <c r="G2" s="62" t="s">
        <v>2</v>
      </c>
      <c r="H2" s="63"/>
      <c r="J2" s="62" t="s">
        <v>3</v>
      </c>
      <c r="K2" s="63"/>
      <c r="M2" s="17"/>
      <c r="N2" s="17"/>
    </row>
    <row r="3" spans="1:15" x14ac:dyDescent="0.25">
      <c r="A3" s="7">
        <v>1</v>
      </c>
      <c r="B3" s="16" t="str">
        <f>Sayfa1!E2</f>
        <v>Ö.ETKİN KOLEJİ O.O</v>
      </c>
      <c r="D3" s="7">
        <v>1</v>
      </c>
      <c r="E3" s="16" t="str">
        <f>Sayfa1!I2</f>
        <v>Ş. ALİ GAFFAR OKKAN O.O</v>
      </c>
      <c r="G3" s="7">
        <v>1</v>
      </c>
      <c r="H3" s="16" t="str">
        <f>Sayfa1!M2</f>
        <v>M. AKİF ERSOY O.O</v>
      </c>
      <c r="J3" s="7">
        <v>1</v>
      </c>
      <c r="K3" s="16" t="str">
        <f>Sayfa1!Q2</f>
        <v>ATATÜRK O.O</v>
      </c>
      <c r="M3" s="17"/>
      <c r="N3" s="17"/>
    </row>
    <row r="4" spans="1:15" x14ac:dyDescent="0.25">
      <c r="A4" s="7">
        <v>2</v>
      </c>
      <c r="B4" s="16" t="str">
        <f>Sayfa1!E3</f>
        <v>HIZIR BEY İHO</v>
      </c>
      <c r="D4" s="7">
        <v>2</v>
      </c>
      <c r="E4" s="16" t="str">
        <f>Sayfa1!I3</f>
        <v>MELAHAT ÜNÜGÜR O.O</v>
      </c>
      <c r="G4" s="7">
        <v>2</v>
      </c>
      <c r="H4" s="16" t="str">
        <f>Sayfa1!M3</f>
        <v>ATA O.O</v>
      </c>
      <c r="J4" s="7">
        <v>2</v>
      </c>
      <c r="K4" s="16" t="str">
        <f>Sayfa1!Q3</f>
        <v>Ö. MBA O.O</v>
      </c>
      <c r="M4" s="17"/>
      <c r="N4" s="17"/>
    </row>
    <row r="5" spans="1:15" x14ac:dyDescent="0.25">
      <c r="A5" s="7">
        <v>3</v>
      </c>
      <c r="B5" s="16" t="str">
        <f>Sayfa1!E4</f>
        <v>ORG. HALİL SÖZER O.O</v>
      </c>
      <c r="D5" s="7">
        <v>3</v>
      </c>
      <c r="E5" s="16" t="str">
        <f>Sayfa1!I4</f>
        <v>SABRİ KILIÇOĞLU O.O</v>
      </c>
      <c r="G5" s="7">
        <v>3</v>
      </c>
      <c r="H5" s="16" t="str">
        <f>Sayfa1!M4</f>
        <v>DR MUSTAFA ÇAMKORU O.O</v>
      </c>
      <c r="J5" s="7">
        <v>3</v>
      </c>
      <c r="K5" s="16" t="str">
        <f>Sayfa1!Q4</f>
        <v>AHMET SEZER O.O</v>
      </c>
      <c r="M5" s="17"/>
      <c r="N5" s="17"/>
    </row>
    <row r="6" spans="1:15" x14ac:dyDescent="0.25">
      <c r="A6" s="7">
        <v>4</v>
      </c>
      <c r="B6" s="16" t="str">
        <f>Sayfa1!E5</f>
        <v>MEHMET GEDİK O.O</v>
      </c>
      <c r="D6" s="7">
        <v>4</v>
      </c>
      <c r="E6" s="16" t="str">
        <f>Sayfa1!I5</f>
        <v>F.S.MEHMET  İHO</v>
      </c>
      <c r="G6" s="17"/>
      <c r="H6" s="17"/>
      <c r="I6" s="17"/>
      <c r="J6" s="17"/>
      <c r="K6" s="17"/>
      <c r="L6" s="17"/>
      <c r="M6" s="17"/>
      <c r="N6" s="17"/>
      <c r="O6" s="17"/>
    </row>
    <row r="7" spans="1:15" ht="15" hidden="1" customHeight="1" x14ac:dyDescent="0.25">
      <c r="A7" s="7">
        <v>5</v>
      </c>
      <c r="B7" s="16" t="str">
        <f>Sayfa1!E6</f>
        <v/>
      </c>
      <c r="C7" s="17"/>
      <c r="D7" s="7">
        <v>5</v>
      </c>
      <c r="E7" s="16" t="str">
        <f>Sayfa1!I6</f>
        <v/>
      </c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" hidden="1" customHeight="1" x14ac:dyDescent="0.25">
      <c r="A8" s="7">
        <v>6</v>
      </c>
      <c r="B8" s="16" t="s">
        <v>26</v>
      </c>
      <c r="C8" s="17"/>
      <c r="D8" s="7">
        <v>6</v>
      </c>
      <c r="E8" s="16" t="s">
        <v>32</v>
      </c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5" hidden="1" customHeight="1" x14ac:dyDescent="0.25">
      <c r="G9" s="17"/>
      <c r="H9" s="17"/>
      <c r="I9" s="17"/>
      <c r="J9" s="17"/>
      <c r="K9" s="17"/>
      <c r="L9" s="17"/>
      <c r="M9" s="17"/>
      <c r="N9" s="17"/>
      <c r="O9" s="17"/>
    </row>
    <row r="10" spans="1:15" ht="15.75" hidden="1" customHeight="1" x14ac:dyDescent="0.25">
      <c r="A10" s="62" t="s">
        <v>5</v>
      </c>
      <c r="B10" s="63"/>
      <c r="C10" s="17"/>
      <c r="D10" s="62" t="s">
        <v>6</v>
      </c>
      <c r="E10" s="63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5" hidden="1" customHeight="1" x14ac:dyDescent="0.25">
      <c r="A11" s="7">
        <v>1</v>
      </c>
      <c r="B11" s="16" t="str">
        <f>Sayfa1!I8</f>
        <v/>
      </c>
      <c r="C11" s="17"/>
      <c r="D11" s="7">
        <v>1</v>
      </c>
      <c r="E11" s="16" t="str">
        <f>Sayfa1!M8</f>
        <v/>
      </c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5" hidden="1" customHeight="1" x14ac:dyDescent="0.25">
      <c r="A12" s="7">
        <v>2</v>
      </c>
      <c r="B12" s="16" t="str">
        <f>Sayfa1!I9</f>
        <v/>
      </c>
      <c r="C12" s="17"/>
      <c r="D12" s="7">
        <v>2</v>
      </c>
      <c r="E12" s="16" t="str">
        <f>Sayfa1!M9</f>
        <v/>
      </c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5" hidden="1" customHeight="1" x14ac:dyDescent="0.25">
      <c r="A13" s="7">
        <v>3</v>
      </c>
      <c r="B13" s="16" t="str">
        <f>Sayfa1!I10</f>
        <v/>
      </c>
      <c r="C13" s="17"/>
      <c r="D13" s="7">
        <v>3</v>
      </c>
      <c r="E13" s="16" t="str">
        <f>Sayfa1!M10</f>
        <v/>
      </c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5" hidden="1" customHeight="1" x14ac:dyDescent="0.25">
      <c r="A14" s="7">
        <v>4</v>
      </c>
      <c r="B14" s="16" t="str">
        <f>Sayfa1!I11</f>
        <v/>
      </c>
      <c r="C14" s="17"/>
      <c r="D14" s="7">
        <v>4</v>
      </c>
      <c r="E14" s="16" t="str">
        <f>Sayfa1!M11</f>
        <v/>
      </c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5" hidden="1" customHeight="1" x14ac:dyDescent="0.25">
      <c r="A15" s="7">
        <v>5</v>
      </c>
      <c r="B15" s="16" t="str">
        <f>Sayfa1!I12</f>
        <v>F5</v>
      </c>
      <c r="C15" s="17"/>
      <c r="D15" s="7">
        <v>5</v>
      </c>
      <c r="E15" s="16" t="str">
        <f>Sayfa1!M12</f>
        <v>G5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" hidden="1" customHeight="1" x14ac:dyDescent="0.25">
      <c r="A16" s="7">
        <v>6</v>
      </c>
      <c r="B16" s="16" t="s">
        <v>56</v>
      </c>
      <c r="C16" s="17"/>
      <c r="D16" s="7">
        <v>6</v>
      </c>
      <c r="E16" s="16" t="s">
        <v>62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7" ht="15" hidden="1" customHeight="1" x14ac:dyDescent="0.25">
      <c r="G17" s="17"/>
      <c r="H17" s="17"/>
      <c r="I17" s="17"/>
      <c r="J17" s="17"/>
      <c r="K17" s="17"/>
      <c r="L17" s="17"/>
      <c r="M17" s="17"/>
      <c r="N17" s="17"/>
      <c r="O17" s="17"/>
    </row>
    <row r="18" spans="1:17" ht="15" hidden="1" customHeight="1" x14ac:dyDescent="0.25">
      <c r="A18" s="19"/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7" ht="15" hidden="1" customHeight="1" x14ac:dyDescent="0.25">
      <c r="A19" s="19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7" ht="15" hidden="1" customHeight="1" x14ac:dyDescent="0.25">
      <c r="A20" s="19"/>
      <c r="B20" s="1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7" ht="15" hidden="1" customHeight="1" x14ac:dyDescent="0.25">
      <c r="A21" s="19"/>
      <c r="B21" s="18"/>
      <c r="G21" s="17"/>
      <c r="H21" s="17"/>
      <c r="I21" s="17"/>
      <c r="J21" s="17"/>
      <c r="K21" s="17"/>
      <c r="L21" s="17"/>
      <c r="M21" s="17"/>
      <c r="N21" s="17"/>
      <c r="O21" s="17"/>
    </row>
    <row r="22" spans="1:17" ht="15" hidden="1" customHeight="1" x14ac:dyDescent="0.25">
      <c r="A22" s="19"/>
      <c r="B22" s="18"/>
      <c r="G22" s="17"/>
      <c r="H22" s="17"/>
      <c r="I22" s="17"/>
      <c r="J22" s="17"/>
      <c r="K22" s="17"/>
      <c r="L22" s="17"/>
      <c r="M22" s="17"/>
      <c r="N22" s="17"/>
      <c r="O22" s="17"/>
    </row>
    <row r="23" spans="1:17" x14ac:dyDescent="0.25">
      <c r="A23" s="19"/>
      <c r="B23" s="18"/>
      <c r="G23" s="17"/>
      <c r="H23" s="17"/>
      <c r="I23" s="17"/>
      <c r="J23" s="17"/>
      <c r="K23" s="17"/>
      <c r="L23" s="17"/>
      <c r="M23" s="17"/>
      <c r="N23" s="17"/>
      <c r="O23" s="17"/>
    </row>
    <row r="24" spans="1:17" x14ac:dyDescent="0.25">
      <c r="A24" s="19"/>
      <c r="B24" s="18"/>
      <c r="G24" s="17"/>
      <c r="H24" s="17"/>
      <c r="I24" s="17"/>
      <c r="J24" s="17"/>
      <c r="K24" s="17"/>
      <c r="L24" s="17"/>
      <c r="M24" s="17"/>
      <c r="N24" s="17"/>
      <c r="O24" s="17"/>
    </row>
    <row r="25" spans="1:17" x14ac:dyDescent="0.25">
      <c r="A25" s="19"/>
      <c r="B25" s="18"/>
      <c r="G25" s="17"/>
      <c r="H25" s="17"/>
      <c r="I25" s="17"/>
      <c r="J25" s="17"/>
      <c r="K25" s="17"/>
      <c r="L25" s="17"/>
      <c r="M25" s="17"/>
      <c r="N25" s="17"/>
      <c r="O25" s="17"/>
    </row>
    <row r="26" spans="1:17" x14ac:dyDescent="0.25">
      <c r="A26" s="19"/>
      <c r="B26" s="18"/>
      <c r="G26" s="17"/>
      <c r="H26" s="17"/>
      <c r="I26" s="17"/>
      <c r="J26" s="17"/>
      <c r="K26" s="17"/>
      <c r="L26" s="17"/>
      <c r="M26" s="17"/>
      <c r="N26" s="17"/>
      <c r="O26" s="17"/>
    </row>
    <row r="27" spans="1:17" x14ac:dyDescent="0.25">
      <c r="A27" s="19"/>
      <c r="B27" s="18"/>
      <c r="G27" s="17"/>
      <c r="H27" s="17"/>
      <c r="I27" s="17"/>
      <c r="J27" s="17"/>
      <c r="K27" s="17"/>
      <c r="L27" s="17"/>
      <c r="M27" s="17"/>
      <c r="N27" s="17"/>
      <c r="O27" s="17"/>
    </row>
    <row r="28" spans="1:17" x14ac:dyDescent="0.25">
      <c r="G28" s="17"/>
      <c r="H28" s="17"/>
      <c r="I28" s="17"/>
      <c r="J28" s="17"/>
      <c r="K28" s="17"/>
      <c r="L28" s="17"/>
      <c r="M28" s="17"/>
      <c r="N28" s="17"/>
      <c r="O28" s="17"/>
    </row>
    <row r="30" spans="1:17" x14ac:dyDescent="0.25">
      <c r="Q30" s="18"/>
    </row>
    <row r="31" spans="1:17" x14ac:dyDescent="0.25">
      <c r="Q31" s="18"/>
    </row>
    <row r="32" spans="1:17" x14ac:dyDescent="0.25">
      <c r="Q32" s="18"/>
    </row>
    <row r="33" spans="17:17" x14ac:dyDescent="0.25">
      <c r="Q33" s="18"/>
    </row>
    <row r="34" spans="17:17" x14ac:dyDescent="0.25">
      <c r="Q34" s="18"/>
    </row>
    <row r="35" spans="17:17" x14ac:dyDescent="0.25">
      <c r="Q35" s="18"/>
    </row>
    <row r="36" spans="17:17" x14ac:dyDescent="0.25">
      <c r="Q36" s="18"/>
    </row>
  </sheetData>
  <mergeCells count="6">
    <mergeCell ref="J2:K2"/>
    <mergeCell ref="A10:B10"/>
    <mergeCell ref="D10:E10"/>
    <mergeCell ref="A2:B2"/>
    <mergeCell ref="D2:E2"/>
    <mergeCell ref="G2:H2"/>
  </mergeCells>
  <conditionalFormatting sqref="B18:B27 Q30:Q36">
    <cfRule type="duplicateValues" dxfId="17" priority="37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R125"/>
  <sheetViews>
    <sheetView zoomScale="60" zoomScaleNormal="60" workbookViewId="0">
      <selection activeCell="B13" sqref="B13"/>
    </sheetView>
  </sheetViews>
  <sheetFormatPr defaultRowHeight="23.25" x14ac:dyDescent="0.35"/>
  <cols>
    <col min="1" max="1" width="9.28515625" style="41" customWidth="1"/>
    <col min="2" max="2" width="35.5703125" style="17" customWidth="1"/>
    <col min="3" max="3" width="4.5703125" style="17" customWidth="1"/>
    <col min="4" max="4" width="4.85546875" style="17" customWidth="1"/>
    <col min="5" max="5" width="36.85546875" style="17" customWidth="1"/>
    <col min="6" max="6" width="2" style="17" customWidth="1"/>
    <col min="7" max="8" width="3.7109375" style="17" customWidth="1"/>
    <col min="9" max="9" width="36.85546875" style="17" customWidth="1"/>
    <col min="10" max="10" width="2" style="17" customWidth="1"/>
    <col min="11" max="12" width="3.7109375" style="17" customWidth="1"/>
    <col min="13" max="13" width="36.85546875" style="17" customWidth="1"/>
    <col min="14" max="14" width="2" style="17" customWidth="1"/>
    <col min="15" max="16" width="3.7109375" style="17" customWidth="1"/>
    <col min="17" max="17" width="36.85546875" style="17" customWidth="1"/>
    <col min="18" max="16384" width="9.140625" style="17"/>
  </cols>
  <sheetData>
    <row r="1" spans="1:18" s="27" customFormat="1" ht="19.5" customHeight="1" x14ac:dyDescent="0.35">
      <c r="A1" s="34"/>
      <c r="B1" s="56" t="s">
        <v>105</v>
      </c>
      <c r="C1" s="111" t="s">
        <v>106</v>
      </c>
      <c r="D1" s="111"/>
      <c r="E1" s="111"/>
      <c r="G1" s="111" t="s">
        <v>107</v>
      </c>
      <c r="H1" s="111"/>
      <c r="I1" s="111"/>
      <c r="K1" s="111" t="s">
        <v>108</v>
      </c>
      <c r="L1" s="111"/>
      <c r="M1" s="111"/>
      <c r="O1" s="111" t="s">
        <v>109</v>
      </c>
      <c r="P1" s="111"/>
      <c r="Q1" s="111"/>
    </row>
    <row r="2" spans="1:18" s="27" customFormat="1" ht="24.75" customHeight="1" x14ac:dyDescent="0.35">
      <c r="A2" s="42" t="s">
        <v>23</v>
      </c>
      <c r="B2" s="53" t="s">
        <v>132</v>
      </c>
      <c r="C2" s="29" t="s">
        <v>21</v>
      </c>
      <c r="D2" s="30">
        <v>1</v>
      </c>
      <c r="E2" s="48" t="str">
        <f>IF(ISERROR(VLOOKUP(C2,$A$1:$B$89,2,0)),"",(VLOOKUP(C2,$A$1:$U$89,2,0)))</f>
        <v>Ö.ETKİN KOLEJİ O.O</v>
      </c>
      <c r="F2" s="49"/>
      <c r="G2" s="50" t="s">
        <v>27</v>
      </c>
      <c r="H2" s="51">
        <v>1</v>
      </c>
      <c r="I2" s="48" t="str">
        <f>IF(ISERROR(VLOOKUP(G2,$A$1:$B$89,2,0)),"",(VLOOKUP(G2,$A$1:$U$89,2,0)))</f>
        <v>Ş. ALİ GAFFAR OKKAN O.O</v>
      </c>
      <c r="J2" s="49"/>
      <c r="K2" s="50" t="s">
        <v>33</v>
      </c>
      <c r="L2" s="51">
        <v>1</v>
      </c>
      <c r="M2" s="48" t="str">
        <f>IF(ISERROR(VLOOKUP(K2,$A$1:$B$89,2,0)),"",(VLOOKUP(K2,$A$1:$U$89,2,0)))</f>
        <v>M. AKİF ERSOY O.O</v>
      </c>
      <c r="N2" s="49"/>
      <c r="O2" s="50" t="s">
        <v>39</v>
      </c>
      <c r="P2" s="51">
        <v>1</v>
      </c>
      <c r="Q2" s="48" t="str">
        <f>IF(ISERROR(VLOOKUP(O2,$A$1:$B$89,2,0)),"",(VLOOKUP(O2,$A$1:$U$89,2,0)))</f>
        <v>ATATÜRK O.O</v>
      </c>
      <c r="R2" s="49"/>
    </row>
    <row r="3" spans="1:18" s="27" customFormat="1" ht="24.75" customHeight="1" x14ac:dyDescent="0.35">
      <c r="A3" s="44" t="s">
        <v>29</v>
      </c>
      <c r="B3" s="54" t="s">
        <v>133</v>
      </c>
      <c r="C3" s="29" t="s">
        <v>22</v>
      </c>
      <c r="D3" s="30">
        <v>2</v>
      </c>
      <c r="E3" s="48" t="str">
        <f>IF(ISERROR(VLOOKUP(C3,$A$1:$B$89,2,0)),"",(VLOOKUP(C3,$A$1:$U$89,2,0)))</f>
        <v>HIZIR BEY İHO</v>
      </c>
      <c r="F3" s="49"/>
      <c r="G3" s="50" t="s">
        <v>28</v>
      </c>
      <c r="H3" s="51">
        <v>2</v>
      </c>
      <c r="I3" s="48" t="str">
        <f>IF(ISERROR(VLOOKUP(G3,$A$1:$B$89,2,0)),"",(VLOOKUP(G3,$A$1:$U$89,2,0)))</f>
        <v>MELAHAT ÜNÜGÜR O.O</v>
      </c>
      <c r="J3" s="49"/>
      <c r="K3" s="50" t="s">
        <v>34</v>
      </c>
      <c r="L3" s="51">
        <v>2</v>
      </c>
      <c r="M3" s="48" t="str">
        <f>IF(ISERROR(VLOOKUP(K3,$A$1:$B$89,2,0)),"",(VLOOKUP(K3,$A$1:$U$89,2,0)))</f>
        <v>ATA O.O</v>
      </c>
      <c r="N3" s="49"/>
      <c r="O3" s="50" t="s">
        <v>40</v>
      </c>
      <c r="P3" s="51">
        <v>2</v>
      </c>
      <c r="Q3" s="48" t="str">
        <f>IF(ISERROR(VLOOKUP(O3,$A$1:$B$89,2,0)),"",(VLOOKUP(O3,$A$1:$U$89,2,0)))</f>
        <v>Ö. MBA O.O</v>
      </c>
      <c r="R3" s="49"/>
    </row>
    <row r="4" spans="1:18" s="27" customFormat="1" ht="24.75" customHeight="1" x14ac:dyDescent="0.35">
      <c r="A4" s="42" t="s">
        <v>35</v>
      </c>
      <c r="B4" s="53" t="s">
        <v>134</v>
      </c>
      <c r="C4" s="29" t="s">
        <v>23</v>
      </c>
      <c r="D4" s="30">
        <v>3</v>
      </c>
      <c r="E4" s="48" t="str">
        <f>IF(ISERROR(VLOOKUP(C4,$A$1:$B$89,2,0)),"",(VLOOKUP(C4,$A$1:$U$89,2,0)))</f>
        <v>ORG. HALİL SÖZER O.O</v>
      </c>
      <c r="F4" s="49"/>
      <c r="G4" s="50" t="s">
        <v>29</v>
      </c>
      <c r="H4" s="51">
        <v>3</v>
      </c>
      <c r="I4" s="48" t="str">
        <f>IF(ISERROR(VLOOKUP(G4,$A$1:$B$89,2,0)),"",(VLOOKUP(G4,$A$1:$U$89,2,0)))</f>
        <v>SABRİ KILIÇOĞLU O.O</v>
      </c>
      <c r="J4" s="49"/>
      <c r="K4" s="50" t="s">
        <v>35</v>
      </c>
      <c r="L4" s="51">
        <v>3</v>
      </c>
      <c r="M4" s="48" t="str">
        <f>IF(ISERROR(VLOOKUP(K4,$A$1:$B$89,2,0)),"",(VLOOKUP(K4,$A$1:$U$89,2,0)))</f>
        <v>DR MUSTAFA ÇAMKORU O.O</v>
      </c>
      <c r="N4" s="49"/>
      <c r="O4" s="50" t="s">
        <v>41</v>
      </c>
      <c r="P4" s="51">
        <v>3</v>
      </c>
      <c r="Q4" s="48" t="str">
        <f>IF(ISERROR(VLOOKUP(O4,$A$1:$B$89,2,0)),"",(VLOOKUP(O4,$A$1:$U$89,2,0)))</f>
        <v>AHMET SEZER O.O</v>
      </c>
      <c r="R4" s="49"/>
    </row>
    <row r="5" spans="1:18" s="27" customFormat="1" ht="24.75" customHeight="1" x14ac:dyDescent="0.35">
      <c r="A5" s="44" t="s">
        <v>41</v>
      </c>
      <c r="B5" s="54" t="s">
        <v>135</v>
      </c>
      <c r="C5" s="29" t="s">
        <v>24</v>
      </c>
      <c r="D5" s="30">
        <v>4</v>
      </c>
      <c r="E5" s="48" t="str">
        <f>IF(ISERROR(VLOOKUP(C5,$A$1:$B$89,2,0)),"",(VLOOKUP(C5,$A$1:$U$89,2,0)))</f>
        <v>MEHMET GEDİK O.O</v>
      </c>
      <c r="F5" s="49"/>
      <c r="G5" s="50" t="s">
        <v>30</v>
      </c>
      <c r="H5" s="51">
        <v>4</v>
      </c>
      <c r="I5" s="48" t="str">
        <f>IF(ISERROR(VLOOKUP(G5,$A$1:$B$89,2,0)),"",(VLOOKUP(G5,$A$1:$U$89,2,0)))</f>
        <v>F.S.MEHMET  İHO</v>
      </c>
      <c r="J5" s="49"/>
      <c r="K5" s="50">
        <v>14</v>
      </c>
      <c r="L5" s="52">
        <v>4</v>
      </c>
      <c r="M5" s="52" t="str">
        <f>IF(ISERROR(VLOOKUP(K5,$A$1:$B$89,2,0)),"",(VLOOKUP(K5,$A$1:$U$89,2,0)))</f>
        <v/>
      </c>
      <c r="N5" s="52"/>
      <c r="O5" s="52">
        <v>19</v>
      </c>
      <c r="P5" s="52">
        <v>4</v>
      </c>
      <c r="Q5" s="52" t="str">
        <f>IF(ISERROR(VLOOKUP(O5,$A$1:$B$89,2,0)),"",(VLOOKUP(O5,$A$1:$U$89,2,0)))</f>
        <v/>
      </c>
      <c r="R5" s="52"/>
    </row>
    <row r="6" spans="1:18" s="27" customFormat="1" ht="24.75" customHeight="1" x14ac:dyDescent="0.35">
      <c r="A6" s="42" t="s">
        <v>39</v>
      </c>
      <c r="B6" s="53" t="s">
        <v>136</v>
      </c>
      <c r="C6" s="31">
        <v>5</v>
      </c>
      <c r="D6" s="31">
        <v>5</v>
      </c>
      <c r="E6" s="52" t="str">
        <f>IF(ISERROR(VLOOKUP(C6,$A$1:$B$89,2,0)),"",(VLOOKUP(C6,$A$1:$U$89,2,0)))</f>
        <v/>
      </c>
      <c r="F6" s="52"/>
      <c r="G6" s="52">
        <v>10</v>
      </c>
      <c r="H6" s="52">
        <v>5</v>
      </c>
      <c r="I6" s="52" t="str">
        <f>IF(ISERROR(VLOOKUP(G6,$A$1:$B$89,2,0)),"",(VLOOKUP(G6,$A$1:$U$89,2,0)))</f>
        <v/>
      </c>
      <c r="J6" s="52"/>
      <c r="K6" s="52">
        <v>15</v>
      </c>
      <c r="L6" s="52">
        <v>5</v>
      </c>
      <c r="M6" s="52" t="str">
        <f>IF(ISERROR(VLOOKUP(K6,$A$1:$B$89,2,0)),"",(VLOOKUP(K6,$A$1:$U$89,2,0)))</f>
        <v/>
      </c>
      <c r="N6" s="52"/>
      <c r="O6" s="52">
        <v>20</v>
      </c>
      <c r="P6" s="52">
        <v>5</v>
      </c>
      <c r="Q6" s="52" t="str">
        <f>IF(ISERROR(VLOOKUP(O6,$A$1:$B$89,2,0)),"",(VLOOKUP(O6,$A$1:$U$89,2,0)))</f>
        <v/>
      </c>
      <c r="R6" s="49"/>
    </row>
    <row r="7" spans="1:18" s="27" customFormat="1" ht="24.75" customHeight="1" x14ac:dyDescent="0.35">
      <c r="A7" s="44" t="s">
        <v>27</v>
      </c>
      <c r="B7" s="54" t="s">
        <v>137</v>
      </c>
      <c r="C7" s="31" t="s">
        <v>110</v>
      </c>
      <c r="D7" s="31"/>
      <c r="E7" s="52"/>
      <c r="F7" s="52"/>
      <c r="G7" s="52" t="s">
        <v>111</v>
      </c>
      <c r="H7" s="52"/>
      <c r="I7" s="52"/>
      <c r="J7" s="52"/>
      <c r="K7" s="52" t="s">
        <v>112</v>
      </c>
      <c r="L7" s="52"/>
      <c r="M7" s="52"/>
      <c r="N7" s="52"/>
      <c r="O7" s="52" t="s">
        <v>113</v>
      </c>
      <c r="P7" s="52"/>
      <c r="Q7" s="52"/>
      <c r="R7" s="52"/>
    </row>
    <row r="8" spans="1:18" s="27" customFormat="1" ht="24.75" customHeight="1" x14ac:dyDescent="0.35">
      <c r="A8" s="42" t="s">
        <v>34</v>
      </c>
      <c r="B8" s="53" t="s">
        <v>138</v>
      </c>
      <c r="C8" s="31">
        <v>21</v>
      </c>
      <c r="D8" s="31">
        <v>1</v>
      </c>
      <c r="E8" s="52" t="str">
        <f>IF(ISERROR(VLOOKUP(C8,$A$1:$B$89,2,0)),"",(VLOOKUP(C8,$A$1:$U$89,2,0)))</f>
        <v/>
      </c>
      <c r="F8" s="52"/>
      <c r="G8" s="52">
        <v>25</v>
      </c>
      <c r="H8" s="52">
        <v>1</v>
      </c>
      <c r="I8" s="52" t="str">
        <f>IF(ISERROR(VLOOKUP(G8,$A$1:$B$89,2,0)),"",(VLOOKUP(G8,$A$1:$U$89,2,0)))</f>
        <v/>
      </c>
      <c r="J8" s="52"/>
      <c r="K8" s="52">
        <v>29</v>
      </c>
      <c r="L8" s="52">
        <v>1</v>
      </c>
      <c r="M8" s="52" t="str">
        <f>IF(ISERROR(VLOOKUP(K8,$A$1:$B$89,2,0)),"",(VLOOKUP(K8,$A$1:$U$89,2,0)))</f>
        <v/>
      </c>
      <c r="N8" s="52"/>
      <c r="O8" s="52">
        <v>33</v>
      </c>
      <c r="P8" s="52">
        <v>1</v>
      </c>
      <c r="Q8" s="52" t="str">
        <f>IF(ISERROR(VLOOKUP(O8,$A$1:$B$89,2,0)),"",(VLOOKUP(O8,$A$1:$U$89,2,0)))</f>
        <v/>
      </c>
      <c r="R8" s="52"/>
    </row>
    <row r="9" spans="1:18" s="27" customFormat="1" ht="24.75" customHeight="1" x14ac:dyDescent="0.35">
      <c r="A9" s="44" t="s">
        <v>28</v>
      </c>
      <c r="B9" s="54" t="s">
        <v>139</v>
      </c>
      <c r="C9" s="31">
        <v>22</v>
      </c>
      <c r="D9" s="31">
        <v>2</v>
      </c>
      <c r="E9" s="31" t="str">
        <f>IF(ISERROR(VLOOKUP(C9,$A$1:$B$89,2,0)),"",(VLOOKUP(C9,$A$1:$U$89,2,0)))</f>
        <v/>
      </c>
      <c r="F9" s="31"/>
      <c r="G9" s="31">
        <v>26</v>
      </c>
      <c r="H9" s="31">
        <v>2</v>
      </c>
      <c r="I9" s="31" t="str">
        <f>IF(ISERROR(VLOOKUP(G9,$A$1:$B$89,2,0)),"",(VLOOKUP(G9,$A$1:$U$89,2,0)))</f>
        <v/>
      </c>
      <c r="J9" s="31"/>
      <c r="K9" s="31">
        <v>30</v>
      </c>
      <c r="L9" s="31">
        <v>2</v>
      </c>
      <c r="M9" s="31" t="str">
        <f>IF(ISERROR(VLOOKUP(K9,$A$1:$B$89,2,0)),"",(VLOOKUP(K9,$A$1:$U$89,2,0)))</f>
        <v/>
      </c>
      <c r="N9" s="31"/>
      <c r="O9" s="31">
        <v>34</v>
      </c>
      <c r="P9" s="31">
        <v>2</v>
      </c>
      <c r="Q9" s="31" t="str">
        <f>IF(ISERROR(VLOOKUP(O9,$A$1:$B$89,2,0)),"",(VLOOKUP(O9,$A$1:$U$89,2,0)))</f>
        <v/>
      </c>
      <c r="R9" s="31"/>
    </row>
    <row r="10" spans="1:18" s="27" customFormat="1" ht="24.75" customHeight="1" x14ac:dyDescent="0.35">
      <c r="A10" s="42" t="s">
        <v>24</v>
      </c>
      <c r="B10" s="53" t="s">
        <v>140</v>
      </c>
      <c r="C10" s="31">
        <v>23</v>
      </c>
      <c r="D10" s="31">
        <v>3</v>
      </c>
      <c r="E10" s="31" t="str">
        <f>IF(ISERROR(VLOOKUP(C10,$A$1:$B$89,2,0)),"",(VLOOKUP(C10,$A$1:$U$89,2,0)))</f>
        <v/>
      </c>
      <c r="F10" s="31"/>
      <c r="G10" s="31">
        <v>27</v>
      </c>
      <c r="H10" s="31">
        <v>3</v>
      </c>
      <c r="I10" s="31" t="str">
        <f>IF(ISERROR(VLOOKUP(G10,$A$1:$B$89,2,0)),"",(VLOOKUP(G10,$A$1:$U$89,2,0)))</f>
        <v/>
      </c>
      <c r="J10" s="31"/>
      <c r="K10" s="31">
        <v>31</v>
      </c>
      <c r="L10" s="31">
        <v>3</v>
      </c>
      <c r="M10" s="31" t="str">
        <f>IF(ISERROR(VLOOKUP(K10,$A$1:$B$89,2,0)),"",(VLOOKUP(K10,$A$1:$U$89,2,0)))</f>
        <v/>
      </c>
      <c r="N10" s="31"/>
      <c r="O10" s="31">
        <v>35</v>
      </c>
      <c r="P10" s="31">
        <v>3</v>
      </c>
      <c r="Q10" s="31" t="str">
        <f>IF(ISERROR(VLOOKUP(O10,$A$1:$B$89,2,0)),"",(VLOOKUP(O10,$A$1:$U$89,2,0)))</f>
        <v/>
      </c>
      <c r="R10" s="31"/>
    </row>
    <row r="11" spans="1:18" s="27" customFormat="1" ht="24.75" customHeight="1" x14ac:dyDescent="0.35">
      <c r="A11" s="44" t="s">
        <v>30</v>
      </c>
      <c r="B11" s="54" t="s">
        <v>141</v>
      </c>
      <c r="C11" s="31">
        <v>24</v>
      </c>
      <c r="D11" s="31">
        <v>4</v>
      </c>
      <c r="E11" s="31" t="str">
        <f>IF(ISERROR(VLOOKUP(C11,$A$1:$B$89,2,0)),"",(VLOOKUP(C11,$A$1:$U$89,2,0)))</f>
        <v/>
      </c>
      <c r="F11" s="31"/>
      <c r="G11" s="31">
        <v>28</v>
      </c>
      <c r="H11" s="31">
        <v>4</v>
      </c>
      <c r="I11" s="31" t="str">
        <f>IF(ISERROR(VLOOKUP(G11,$A$1:$B$89,2,0)),"",(VLOOKUP(G11,$A$1:$U$89,2,0)))</f>
        <v/>
      </c>
      <c r="J11" s="31"/>
      <c r="K11" s="31">
        <v>32</v>
      </c>
      <c r="L11" s="31"/>
      <c r="M11" s="31" t="str">
        <f>IF(ISERROR(VLOOKUP(K11,$A$1:$B$89,2,0)),"",(VLOOKUP(K11,$A$1:$U$89,2,0)))</f>
        <v/>
      </c>
      <c r="N11" s="31"/>
      <c r="O11" s="31">
        <v>36</v>
      </c>
      <c r="P11" s="31">
        <v>3</v>
      </c>
      <c r="Q11" s="31" t="str">
        <f t="shared" ref="Q11" si="0">IF(ISERROR(VLOOKUP(O11,$A$1:$B$89,2,0)),"",(VLOOKUP(O11,$A$1:$U$89,2,0)))</f>
        <v/>
      </c>
      <c r="R11" s="31"/>
    </row>
    <row r="12" spans="1:18" s="27" customFormat="1" ht="24.75" customHeight="1" x14ac:dyDescent="0.35">
      <c r="A12" s="42" t="s">
        <v>22</v>
      </c>
      <c r="B12" s="53" t="s">
        <v>142</v>
      </c>
      <c r="C12" s="31"/>
      <c r="D12" s="31"/>
      <c r="E12" s="31" t="s">
        <v>49</v>
      </c>
      <c r="F12" s="31"/>
      <c r="G12" s="31"/>
      <c r="H12" s="31"/>
      <c r="I12" s="31" t="s">
        <v>55</v>
      </c>
      <c r="J12" s="31"/>
      <c r="K12" s="31"/>
      <c r="L12" s="31"/>
      <c r="M12" s="31" t="s">
        <v>61</v>
      </c>
      <c r="N12" s="31"/>
      <c r="O12" s="31"/>
      <c r="P12" s="31"/>
      <c r="Q12" s="31" t="s">
        <v>67</v>
      </c>
      <c r="R12" s="31"/>
    </row>
    <row r="13" spans="1:18" s="27" customFormat="1" ht="24.75" customHeight="1" x14ac:dyDescent="0.35">
      <c r="A13" s="44" t="s">
        <v>33</v>
      </c>
      <c r="B13" s="54" t="s">
        <v>143</v>
      </c>
      <c r="C13" s="31" t="s">
        <v>114</v>
      </c>
      <c r="D13" s="31"/>
      <c r="E13" s="31"/>
      <c r="F13" s="31"/>
      <c r="G13" s="31" t="s">
        <v>115</v>
      </c>
      <c r="H13" s="31"/>
      <c r="I13" s="31"/>
      <c r="J13" s="31"/>
      <c r="K13" s="31" t="s">
        <v>116</v>
      </c>
      <c r="L13" s="31"/>
      <c r="M13" s="31"/>
      <c r="N13" s="31"/>
      <c r="O13" s="31" t="s">
        <v>117</v>
      </c>
      <c r="P13" s="31"/>
      <c r="Q13" s="31"/>
      <c r="R13" s="31"/>
    </row>
    <row r="14" spans="1:18" s="27" customFormat="1" ht="24.75" customHeight="1" x14ac:dyDescent="0.35">
      <c r="A14" s="42" t="s">
        <v>21</v>
      </c>
      <c r="B14" s="55" t="s">
        <v>144</v>
      </c>
      <c r="C14" s="32"/>
      <c r="D14" s="32"/>
      <c r="E14" s="31"/>
      <c r="F14" s="32"/>
      <c r="G14" s="32"/>
      <c r="H14" s="32"/>
      <c r="I14" s="31"/>
      <c r="J14" s="32"/>
      <c r="K14" s="32"/>
      <c r="L14" s="32"/>
      <c r="M14" s="31"/>
      <c r="N14" s="32"/>
      <c r="O14" s="33"/>
      <c r="P14" s="32"/>
      <c r="Q14" s="31"/>
    </row>
    <row r="15" spans="1:18" s="27" customFormat="1" ht="24.75" customHeight="1" x14ac:dyDescent="0.35">
      <c r="A15" s="44" t="s">
        <v>40</v>
      </c>
      <c r="B15" s="54" t="s">
        <v>145</v>
      </c>
      <c r="C15" s="32"/>
      <c r="D15" s="32"/>
      <c r="E15" s="31"/>
      <c r="F15" s="32"/>
      <c r="G15" s="32"/>
      <c r="H15" s="32"/>
      <c r="I15" s="31"/>
      <c r="J15" s="32"/>
      <c r="K15" s="32"/>
      <c r="L15" s="32"/>
      <c r="M15" s="31"/>
      <c r="N15" s="32"/>
      <c r="O15" s="32"/>
      <c r="P15" s="32"/>
      <c r="Q15" s="31"/>
    </row>
    <row r="16" spans="1:18" s="27" customFormat="1" ht="19.5" customHeight="1" x14ac:dyDescent="0.35">
      <c r="A16" s="42"/>
      <c r="B16" s="43"/>
      <c r="C16" s="32"/>
      <c r="D16" s="32"/>
      <c r="E16" s="31"/>
      <c r="F16" s="32"/>
      <c r="G16" s="32"/>
      <c r="H16" s="32"/>
      <c r="I16" s="31"/>
      <c r="J16" s="32"/>
      <c r="K16" s="32"/>
      <c r="L16" s="32"/>
      <c r="M16" s="31"/>
      <c r="N16" s="32"/>
      <c r="O16" s="32"/>
      <c r="P16" s="32"/>
      <c r="Q16" s="31"/>
    </row>
    <row r="17" spans="1:17" s="27" customFormat="1" ht="19.5" customHeight="1" x14ac:dyDescent="0.35">
      <c r="A17" s="36"/>
      <c r="B17" s="26"/>
      <c r="C17" s="32"/>
      <c r="D17" s="32"/>
      <c r="E17" s="31"/>
      <c r="F17" s="32"/>
      <c r="G17" s="32"/>
      <c r="H17" s="32"/>
      <c r="I17" s="31"/>
      <c r="J17" s="32"/>
      <c r="K17" s="32"/>
      <c r="L17" s="32"/>
      <c r="M17" s="31"/>
      <c r="N17" s="32"/>
      <c r="O17" s="32"/>
      <c r="P17" s="32"/>
      <c r="Q17" s="31"/>
    </row>
    <row r="18" spans="1:17" s="27" customFormat="1" ht="19.5" customHeight="1" x14ac:dyDescent="0.35">
      <c r="A18" s="35"/>
      <c r="B18" s="28"/>
      <c r="C18" s="32"/>
      <c r="D18" s="32"/>
      <c r="E18" s="32" t="s">
        <v>73</v>
      </c>
      <c r="F18" s="32"/>
      <c r="G18" s="32"/>
      <c r="H18" s="32"/>
      <c r="I18" s="32" t="s">
        <v>79</v>
      </c>
      <c r="J18" s="32"/>
      <c r="K18" s="32"/>
      <c r="L18" s="32"/>
      <c r="M18" s="32" t="s">
        <v>85</v>
      </c>
      <c r="N18" s="32"/>
      <c r="O18" s="32"/>
      <c r="P18" s="32"/>
      <c r="Q18" s="32" t="s">
        <v>91</v>
      </c>
    </row>
    <row r="19" spans="1:17" s="27" customFormat="1" ht="19.5" customHeight="1" x14ac:dyDescent="0.35">
      <c r="A19" s="36"/>
      <c r="B19" s="26"/>
    </row>
    <row r="20" spans="1:17" s="27" customFormat="1" ht="19.5" customHeight="1" x14ac:dyDescent="0.35">
      <c r="A20" s="35"/>
      <c r="B20" s="28"/>
    </row>
    <row r="21" spans="1:17" s="27" customFormat="1" ht="19.5" customHeight="1" x14ac:dyDescent="0.35">
      <c r="A21" s="36"/>
      <c r="B21" s="26"/>
    </row>
    <row r="22" spans="1:17" s="27" customFormat="1" ht="19.5" customHeight="1" x14ac:dyDescent="0.35">
      <c r="A22" s="35"/>
      <c r="B22" s="28"/>
    </row>
    <row r="23" spans="1:17" s="27" customFormat="1" ht="19.5" customHeight="1" x14ac:dyDescent="0.35">
      <c r="A23" s="36"/>
      <c r="B23" s="26"/>
    </row>
    <row r="24" spans="1:17" s="27" customFormat="1" ht="19.5" customHeight="1" x14ac:dyDescent="0.35">
      <c r="A24" s="35"/>
      <c r="B24" s="28"/>
    </row>
    <row r="25" spans="1:17" s="27" customFormat="1" ht="19.5" customHeight="1" x14ac:dyDescent="0.35">
      <c r="A25" s="36"/>
      <c r="B25" s="26"/>
    </row>
    <row r="26" spans="1:17" s="27" customFormat="1" ht="19.5" customHeight="1" x14ac:dyDescent="0.35">
      <c r="A26" s="35"/>
      <c r="B26" s="28"/>
    </row>
    <row r="27" spans="1:17" s="27" customFormat="1" ht="19.5" customHeight="1" x14ac:dyDescent="0.35">
      <c r="A27" s="36"/>
      <c r="B27" s="26"/>
    </row>
    <row r="28" spans="1:17" s="27" customFormat="1" ht="19.5" customHeight="1" x14ac:dyDescent="0.35">
      <c r="A28" s="35"/>
      <c r="B28" s="28"/>
    </row>
    <row r="29" spans="1:17" s="27" customFormat="1" ht="19.5" customHeight="1" x14ac:dyDescent="0.35">
      <c r="A29" s="36"/>
      <c r="B29" s="26"/>
    </row>
    <row r="30" spans="1:17" s="27" customFormat="1" ht="19.5" customHeight="1" x14ac:dyDescent="0.35">
      <c r="A30" s="35"/>
      <c r="B30" s="28"/>
    </row>
    <row r="31" spans="1:17" s="27" customFormat="1" ht="19.5" customHeight="1" x14ac:dyDescent="0.35">
      <c r="A31" s="36"/>
      <c r="B31" s="26"/>
    </row>
    <row r="32" spans="1:17" s="27" customFormat="1" ht="19.5" customHeight="1" x14ac:dyDescent="0.35">
      <c r="A32" s="35"/>
      <c r="B32" s="28"/>
    </row>
    <row r="33" spans="1:2" s="27" customFormat="1" ht="19.5" customHeight="1" x14ac:dyDescent="0.35">
      <c r="A33" s="36"/>
      <c r="B33" s="26"/>
    </row>
    <row r="34" spans="1:2" s="27" customFormat="1" ht="19.5" customHeight="1" x14ac:dyDescent="0.35">
      <c r="A34" s="35"/>
      <c r="B34" s="28"/>
    </row>
    <row r="35" spans="1:2" s="27" customFormat="1" ht="19.5" customHeight="1" x14ac:dyDescent="0.35">
      <c r="A35" s="36"/>
      <c r="B35" s="26"/>
    </row>
    <row r="36" spans="1:2" s="27" customFormat="1" ht="19.5" customHeight="1" x14ac:dyDescent="0.35">
      <c r="A36" s="35"/>
      <c r="B36" s="28"/>
    </row>
    <row r="37" spans="1:2" s="27" customFormat="1" ht="19.5" customHeight="1" x14ac:dyDescent="0.35">
      <c r="A37" s="36"/>
      <c r="B37" s="26"/>
    </row>
    <row r="38" spans="1:2" x14ac:dyDescent="0.35">
      <c r="A38" s="35"/>
      <c r="B38" s="21"/>
    </row>
    <row r="39" spans="1:2" x14ac:dyDescent="0.35">
      <c r="A39" s="36"/>
      <c r="B39" s="20"/>
    </row>
    <row r="40" spans="1:2" x14ac:dyDescent="0.35">
      <c r="A40" s="35"/>
      <c r="B40" s="21"/>
    </row>
    <row r="41" spans="1:2" x14ac:dyDescent="0.35">
      <c r="A41" s="37"/>
      <c r="B41" s="22"/>
    </row>
    <row r="42" spans="1:2" x14ac:dyDescent="0.35">
      <c r="A42" s="38"/>
      <c r="B42" s="23"/>
    </row>
    <row r="43" spans="1:2" x14ac:dyDescent="0.35">
      <c r="A43" s="37"/>
      <c r="B43" s="22"/>
    </row>
    <row r="44" spans="1:2" x14ac:dyDescent="0.35">
      <c r="A44" s="38"/>
      <c r="B44" s="23"/>
    </row>
    <row r="45" spans="1:2" x14ac:dyDescent="0.35">
      <c r="A45" s="39"/>
      <c r="B45" s="24"/>
    </row>
    <row r="46" spans="1:2" x14ac:dyDescent="0.35">
      <c r="A46" s="40"/>
      <c r="B46" s="24"/>
    </row>
    <row r="47" spans="1:2" x14ac:dyDescent="0.35">
      <c r="A47" s="40"/>
      <c r="B47" s="24"/>
    </row>
    <row r="48" spans="1:2" x14ac:dyDescent="0.35">
      <c r="A48" s="40"/>
      <c r="B48" s="24"/>
    </row>
    <row r="49" spans="1:2" x14ac:dyDescent="0.35">
      <c r="A49" s="40"/>
      <c r="B49" s="24"/>
    </row>
    <row r="50" spans="1:2" x14ac:dyDescent="0.35">
      <c r="A50" s="40"/>
      <c r="B50" s="24"/>
    </row>
    <row r="51" spans="1:2" x14ac:dyDescent="0.35">
      <c r="A51" s="40"/>
      <c r="B51" s="24"/>
    </row>
    <row r="52" spans="1:2" x14ac:dyDescent="0.35">
      <c r="A52" s="40"/>
      <c r="B52" s="24"/>
    </row>
    <row r="53" spans="1:2" x14ac:dyDescent="0.35">
      <c r="A53" s="40"/>
      <c r="B53" s="24"/>
    </row>
    <row r="54" spans="1:2" x14ac:dyDescent="0.35">
      <c r="A54" s="40"/>
      <c r="B54" s="24"/>
    </row>
    <row r="55" spans="1:2" x14ac:dyDescent="0.35">
      <c r="A55" s="40"/>
      <c r="B55" s="24"/>
    </row>
    <row r="56" spans="1:2" x14ac:dyDescent="0.35">
      <c r="A56" s="40"/>
      <c r="B56" s="24"/>
    </row>
    <row r="57" spans="1:2" x14ac:dyDescent="0.35">
      <c r="A57" s="40"/>
      <c r="B57" s="24"/>
    </row>
    <row r="58" spans="1:2" x14ac:dyDescent="0.35">
      <c r="A58" s="40"/>
      <c r="B58" s="24"/>
    </row>
    <row r="59" spans="1:2" x14ac:dyDescent="0.35">
      <c r="A59" s="40"/>
      <c r="B59" s="24"/>
    </row>
    <row r="60" spans="1:2" x14ac:dyDescent="0.35">
      <c r="A60" s="40"/>
      <c r="B60" s="24"/>
    </row>
    <row r="61" spans="1:2" x14ac:dyDescent="0.35">
      <c r="A61" s="40"/>
      <c r="B61" s="24"/>
    </row>
    <row r="62" spans="1:2" x14ac:dyDescent="0.35">
      <c r="A62" s="40"/>
      <c r="B62" s="24"/>
    </row>
    <row r="63" spans="1:2" x14ac:dyDescent="0.35">
      <c r="A63" s="40"/>
      <c r="B63" s="24"/>
    </row>
    <row r="64" spans="1:2" x14ac:dyDescent="0.35">
      <c r="A64" s="40"/>
      <c r="B64" s="24"/>
    </row>
    <row r="65" spans="1:2" x14ac:dyDescent="0.35">
      <c r="A65" s="40"/>
      <c r="B65" s="24"/>
    </row>
    <row r="66" spans="1:2" x14ac:dyDescent="0.35">
      <c r="A66" s="40"/>
      <c r="B66" s="24"/>
    </row>
    <row r="67" spans="1:2" x14ac:dyDescent="0.35">
      <c r="A67" s="40"/>
      <c r="B67" s="24"/>
    </row>
    <row r="68" spans="1:2" x14ac:dyDescent="0.35">
      <c r="A68" s="40"/>
      <c r="B68" s="24"/>
    </row>
    <row r="69" spans="1:2" x14ac:dyDescent="0.35">
      <c r="A69" s="40"/>
      <c r="B69" s="24"/>
    </row>
    <row r="70" spans="1:2" x14ac:dyDescent="0.35">
      <c r="A70" s="40"/>
      <c r="B70" s="24"/>
    </row>
    <row r="71" spans="1:2" x14ac:dyDescent="0.35">
      <c r="A71" s="40"/>
      <c r="B71" s="24"/>
    </row>
    <row r="72" spans="1:2" x14ac:dyDescent="0.35">
      <c r="A72" s="40"/>
      <c r="B72" s="24"/>
    </row>
    <row r="73" spans="1:2" x14ac:dyDescent="0.35">
      <c r="A73" s="40"/>
      <c r="B73" s="24"/>
    </row>
    <row r="74" spans="1:2" x14ac:dyDescent="0.35">
      <c r="A74" s="40"/>
      <c r="B74" s="24"/>
    </row>
    <row r="75" spans="1:2" x14ac:dyDescent="0.35">
      <c r="A75" s="40"/>
      <c r="B75" s="24"/>
    </row>
    <row r="76" spans="1:2" x14ac:dyDescent="0.35">
      <c r="A76" s="40"/>
      <c r="B76" s="24"/>
    </row>
    <row r="77" spans="1:2" x14ac:dyDescent="0.35">
      <c r="A77" s="40"/>
      <c r="B77" s="24"/>
    </row>
    <row r="78" spans="1:2" x14ac:dyDescent="0.35">
      <c r="A78" s="40"/>
      <c r="B78" s="24"/>
    </row>
    <row r="79" spans="1:2" x14ac:dyDescent="0.35">
      <c r="A79" s="40"/>
      <c r="B79" s="24"/>
    </row>
    <row r="80" spans="1:2" x14ac:dyDescent="0.35">
      <c r="A80" s="40"/>
      <c r="B80" s="24"/>
    </row>
    <row r="81" spans="1:2" x14ac:dyDescent="0.35">
      <c r="A81" s="40"/>
      <c r="B81" s="24"/>
    </row>
    <row r="82" spans="1:2" x14ac:dyDescent="0.35">
      <c r="A82" s="40"/>
      <c r="B82" s="24"/>
    </row>
    <row r="83" spans="1:2" x14ac:dyDescent="0.35">
      <c r="A83" s="40"/>
      <c r="B83" s="24"/>
    </row>
    <row r="84" spans="1:2" x14ac:dyDescent="0.35">
      <c r="A84" s="40"/>
      <c r="B84" s="24"/>
    </row>
    <row r="85" spans="1:2" x14ac:dyDescent="0.35">
      <c r="A85" s="40"/>
      <c r="B85" s="24"/>
    </row>
    <row r="86" spans="1:2" x14ac:dyDescent="0.35">
      <c r="A86" s="40"/>
      <c r="B86" s="24"/>
    </row>
    <row r="87" spans="1:2" x14ac:dyDescent="0.35">
      <c r="A87" s="40"/>
      <c r="B87" s="24"/>
    </row>
    <row r="88" spans="1:2" x14ac:dyDescent="0.35">
      <c r="A88" s="40"/>
      <c r="B88" s="24"/>
    </row>
    <row r="89" spans="1:2" x14ac:dyDescent="0.35">
      <c r="A89" s="40"/>
      <c r="B89" s="24"/>
    </row>
    <row r="90" spans="1:2" x14ac:dyDescent="0.35">
      <c r="A90" s="40"/>
      <c r="B90" s="24"/>
    </row>
    <row r="91" spans="1:2" x14ac:dyDescent="0.35">
      <c r="A91" s="40"/>
      <c r="B91" s="24"/>
    </row>
    <row r="92" spans="1:2" x14ac:dyDescent="0.35">
      <c r="A92" s="40"/>
      <c r="B92" s="24"/>
    </row>
    <row r="93" spans="1:2" x14ac:dyDescent="0.35">
      <c r="A93" s="40"/>
      <c r="B93" s="24"/>
    </row>
    <row r="94" spans="1:2" x14ac:dyDescent="0.35">
      <c r="A94" s="40"/>
      <c r="B94" s="24"/>
    </row>
    <row r="95" spans="1:2" x14ac:dyDescent="0.35">
      <c r="A95" s="40"/>
      <c r="B95" s="24"/>
    </row>
    <row r="96" spans="1:2" x14ac:dyDescent="0.35">
      <c r="A96" s="40"/>
      <c r="B96" s="24"/>
    </row>
    <row r="97" spans="1:2" x14ac:dyDescent="0.35">
      <c r="A97" s="40"/>
      <c r="B97" s="24"/>
    </row>
    <row r="98" spans="1:2" x14ac:dyDescent="0.35">
      <c r="A98" s="40"/>
      <c r="B98" s="24"/>
    </row>
    <row r="99" spans="1:2" x14ac:dyDescent="0.35">
      <c r="A99" s="40"/>
      <c r="B99" s="24"/>
    </row>
    <row r="100" spans="1:2" x14ac:dyDescent="0.35">
      <c r="A100" s="40"/>
      <c r="B100" s="24"/>
    </row>
    <row r="101" spans="1:2" x14ac:dyDescent="0.35">
      <c r="A101" s="40"/>
      <c r="B101" s="24"/>
    </row>
    <row r="102" spans="1:2" x14ac:dyDescent="0.35">
      <c r="A102" s="40"/>
      <c r="B102" s="24"/>
    </row>
    <row r="103" spans="1:2" x14ac:dyDescent="0.35">
      <c r="A103" s="40"/>
      <c r="B103" s="24"/>
    </row>
    <row r="104" spans="1:2" x14ac:dyDescent="0.35">
      <c r="A104" s="40"/>
      <c r="B104" s="24"/>
    </row>
    <row r="105" spans="1:2" x14ac:dyDescent="0.35">
      <c r="A105" s="40"/>
      <c r="B105" s="24"/>
    </row>
    <row r="106" spans="1:2" x14ac:dyDescent="0.35">
      <c r="A106" s="40"/>
      <c r="B106" s="24"/>
    </row>
    <row r="107" spans="1:2" x14ac:dyDescent="0.35">
      <c r="A107" s="40"/>
      <c r="B107" s="24"/>
    </row>
    <row r="108" spans="1:2" x14ac:dyDescent="0.35">
      <c r="A108" s="40"/>
      <c r="B108" s="24"/>
    </row>
    <row r="109" spans="1:2" x14ac:dyDescent="0.35">
      <c r="A109" s="40"/>
      <c r="B109" s="24"/>
    </row>
    <row r="110" spans="1:2" x14ac:dyDescent="0.35">
      <c r="A110" s="40"/>
      <c r="B110" s="24"/>
    </row>
    <row r="111" spans="1:2" x14ac:dyDescent="0.35">
      <c r="A111" s="40"/>
      <c r="B111" s="24"/>
    </row>
    <row r="112" spans="1:2" x14ac:dyDescent="0.35">
      <c r="A112" s="40"/>
      <c r="B112" s="24"/>
    </row>
    <row r="113" spans="1:2" x14ac:dyDescent="0.35">
      <c r="A113" s="40"/>
      <c r="B113" s="24"/>
    </row>
    <row r="114" spans="1:2" x14ac:dyDescent="0.35">
      <c r="A114" s="40"/>
      <c r="B114" s="24"/>
    </row>
    <row r="115" spans="1:2" x14ac:dyDescent="0.35">
      <c r="A115" s="40"/>
      <c r="B115" s="24"/>
    </row>
    <row r="116" spans="1:2" x14ac:dyDescent="0.35">
      <c r="A116" s="40"/>
      <c r="B116" s="24"/>
    </row>
    <row r="117" spans="1:2" x14ac:dyDescent="0.35">
      <c r="A117" s="40"/>
      <c r="B117" s="24"/>
    </row>
    <row r="118" spans="1:2" x14ac:dyDescent="0.35">
      <c r="A118" s="40"/>
      <c r="B118" s="24"/>
    </row>
    <row r="119" spans="1:2" x14ac:dyDescent="0.35">
      <c r="A119" s="40"/>
      <c r="B119" s="24"/>
    </row>
    <row r="120" spans="1:2" x14ac:dyDescent="0.35">
      <c r="A120" s="40"/>
      <c r="B120" s="24"/>
    </row>
    <row r="121" spans="1:2" x14ac:dyDescent="0.35">
      <c r="A121" s="40"/>
      <c r="B121" s="24"/>
    </row>
    <row r="122" spans="1:2" x14ac:dyDescent="0.35">
      <c r="A122" s="40"/>
      <c r="B122" s="24"/>
    </row>
    <row r="123" spans="1:2" x14ac:dyDescent="0.35">
      <c r="A123" s="40"/>
      <c r="B123" s="24"/>
    </row>
    <row r="124" spans="1:2" x14ac:dyDescent="0.35">
      <c r="A124" s="40"/>
      <c r="B124" s="24"/>
    </row>
    <row r="125" spans="1:2" x14ac:dyDescent="0.35">
      <c r="A125" s="40"/>
      <c r="B125" s="24"/>
    </row>
  </sheetData>
  <sheetProtection algorithmName="SHA-512" hashValue="mYhSnEdUB1UleidYiheXBGrwE+9nsXOk7R+mEfjj7NddhCbHYIXMsSRo8fqm6uA7rQ9Ei1UzoQZUrfgBs1whvQ==" saltValue="Z4ENee+Ybv26/ls7xftUnA==" spinCount="100000" sheet="1" objects="1" scenarios="1" selectLockedCells="1"/>
  <mergeCells count="4">
    <mergeCell ref="C1:E1"/>
    <mergeCell ref="G1:I1"/>
    <mergeCell ref="K1:M1"/>
    <mergeCell ref="O1:Q1"/>
  </mergeCells>
  <conditionalFormatting sqref="C2:Q4 C6:Q6 C5:K5 C14:Q45">
    <cfRule type="containsText" dxfId="16" priority="14" operator="containsText" text="Süleyman Şah  And.L.">
      <formula>NOT(ISERROR(SEARCH("Süleyman Şah  And.L.",C2)))</formula>
    </cfRule>
    <cfRule type="containsText" dxfId="15" priority="15" operator="containsText" text="Cumhuriyet  And.L. ">
      <formula>NOT(ISERROR(SEARCH("Cumhuriyet  And.L. ",C2)))</formula>
    </cfRule>
    <cfRule type="containsText" dxfId="14" priority="16" operator="containsText" text="Şehit Murat Tuzsuz  M.TEK.AND.L">
      <formula>NOT(ISERROR(SEARCH("Şehit Murat Tuzsuz  M.TEK.AND.L",C2)))</formula>
    </cfRule>
    <cfRule type="containsText" dxfId="13" priority="17" operator="containsText" text="Sabiha Gökçen Tek.End.Msl  And.L. ">
      <formula>NOT(ISERROR(SEARCH("Sabiha Gökçen Tek.End.Msl  And.L. ",C2)))</formula>
    </cfRule>
  </conditionalFormatting>
  <conditionalFormatting sqref="C14:Q45">
    <cfRule type="cellIs" dxfId="12" priority="13" operator="between">
      <formula>41</formula>
      <formula>44</formula>
    </cfRule>
  </conditionalFormatting>
  <conditionalFormatting sqref="B45:B127">
    <cfRule type="duplicateValues" dxfId="11" priority="12"/>
  </conditionalFormatting>
  <conditionalFormatting sqref="C6:Q6">
    <cfRule type="cellIs" dxfId="10" priority="11" operator="between">
      <formula>41</formula>
      <formula>44</formula>
    </cfRule>
  </conditionalFormatting>
  <conditionalFormatting sqref="L5:R5">
    <cfRule type="containsText" dxfId="9" priority="7" operator="containsText" text="Süleyman Şah  And.L.">
      <formula>NOT(ISERROR(SEARCH("Süleyman Şah  And.L.",L5)))</formula>
    </cfRule>
    <cfRule type="containsText" dxfId="8" priority="8" operator="containsText" text="Cumhuriyet  And.L. ">
      <formula>NOT(ISERROR(SEARCH("Cumhuriyet  And.L. ",L5)))</formula>
    </cfRule>
    <cfRule type="containsText" dxfId="7" priority="9" operator="containsText" text="Şehit Murat Tuzsuz  M.TEK.AND.L">
      <formula>NOT(ISERROR(SEARCH("Şehit Murat Tuzsuz  M.TEK.AND.L",L5)))</formula>
    </cfRule>
    <cfRule type="containsText" dxfId="6" priority="10" operator="containsText" text="Sabiha Gökçen Tek.End.Msl  And.L. ">
      <formula>NOT(ISERROR(SEARCH("Sabiha Gökçen Tek.End.Msl  And.L. ",L5)))</formula>
    </cfRule>
  </conditionalFormatting>
  <conditionalFormatting sqref="L5:R5">
    <cfRule type="cellIs" dxfId="5" priority="6" operator="between">
      <formula>41</formula>
      <formula>44</formula>
    </cfRule>
  </conditionalFormatting>
  <conditionalFormatting sqref="C7:R13">
    <cfRule type="containsText" dxfId="4" priority="2" operator="containsText" text="Süleyman Şah  And.L.">
      <formula>NOT(ISERROR(SEARCH("Süleyman Şah  And.L.",C7)))</formula>
    </cfRule>
    <cfRule type="containsText" dxfId="3" priority="3" operator="containsText" text="Cumhuriyet  And.L. ">
      <formula>NOT(ISERROR(SEARCH("Cumhuriyet  And.L. ",C7)))</formula>
    </cfRule>
    <cfRule type="containsText" dxfId="2" priority="4" operator="containsText" text="Şehit Murat Tuzsuz  M.TEK.AND.L">
      <formula>NOT(ISERROR(SEARCH("Şehit Murat Tuzsuz  M.TEK.AND.L",C7)))</formula>
    </cfRule>
    <cfRule type="containsText" dxfId="1" priority="5" operator="containsText" text="Sabiha Gökçen Tek.End.Msl  And.L. ">
      <formula>NOT(ISERROR(SEARCH("Sabiha Gökçen Tek.End.Msl  And.L. ",C7)))</formula>
    </cfRule>
  </conditionalFormatting>
  <conditionalFormatting sqref="C7:R13">
    <cfRule type="cellIs" dxfId="0" priority="1" operator="between">
      <formula>41</formula>
      <formula>44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KAYIT</vt:lpstr>
      <vt:lpstr>YILDIZ ERKEK </vt:lpstr>
      <vt:lpstr>Sayfa3</vt:lpstr>
      <vt:lpstr>Sayfa1</vt:lpstr>
      <vt:lpstr>'YILDIZ ERKEK 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ATLETİZM İL TEM</dc:creator>
  <cp:lastModifiedBy>Ramazan KARAVIL</cp:lastModifiedBy>
  <cp:lastPrinted>2023-11-03T07:33:09Z</cp:lastPrinted>
  <dcterms:created xsi:type="dcterms:W3CDTF">2019-11-23T16:39:05Z</dcterms:created>
  <dcterms:modified xsi:type="dcterms:W3CDTF">2023-12-19T12:28:02Z</dcterms:modified>
</cp:coreProperties>
</file>